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4355" windowHeight="3855" activeTab="1"/>
  </bookViews>
  <sheets>
    <sheet name="Ф.2.1" sheetId="2" r:id="rId1"/>
    <sheet name="Ф.2.3" sheetId="1" r:id="rId2"/>
  </sheets>
  <externalReferences>
    <externalReference r:id="rId3"/>
  </externalReferences>
  <definedNames>
    <definedName name="_xlnm.Print_Titles" localSheetId="0">Ф.2.1!$22:$22</definedName>
    <definedName name="_xlnm.Print_Titles" localSheetId="1">Ф.2.3!$22:$22</definedName>
    <definedName name="_xlnm.Print_Area" localSheetId="0">Ф.2.1!$A$1:$J$104</definedName>
    <definedName name="_xlnm.Print_Area" localSheetId="1">Ф.2.3!$A$1:$J$104</definedName>
  </definedNames>
  <calcPr calcId="145621"/>
</workbook>
</file>

<file path=xl/calcChain.xml><?xml version="1.0" encoding="utf-8"?>
<calcChain xmlns="http://schemas.openxmlformats.org/spreadsheetml/2006/main">
  <c r="A103" i="2" l="1"/>
  <c r="G102" i="2"/>
  <c r="A102" i="2"/>
  <c r="G100" i="2"/>
  <c r="A100" i="2"/>
  <c r="J86" i="2"/>
  <c r="J84" i="2"/>
  <c r="I83" i="2"/>
  <c r="H83" i="2"/>
  <c r="G83" i="2"/>
  <c r="F83" i="2"/>
  <c r="J83" i="2" s="1"/>
  <c r="E83" i="2"/>
  <c r="D83" i="2"/>
  <c r="J82" i="2"/>
  <c r="J81" i="2"/>
  <c r="J80" i="2"/>
  <c r="I79" i="2"/>
  <c r="H79" i="2"/>
  <c r="H78" i="2" s="1"/>
  <c r="G79" i="2"/>
  <c r="F79" i="2"/>
  <c r="J79" i="2" s="1"/>
  <c r="E79" i="2"/>
  <c r="D79" i="2"/>
  <c r="D78" i="2" s="1"/>
  <c r="I78" i="2"/>
  <c r="G78" i="2"/>
  <c r="F78" i="2"/>
  <c r="E78" i="2"/>
  <c r="J77" i="2"/>
  <c r="J76" i="2"/>
  <c r="J75" i="2"/>
  <c r="J74" i="2"/>
  <c r="I73" i="2"/>
  <c r="H73" i="2"/>
  <c r="G73" i="2"/>
  <c r="F73" i="2"/>
  <c r="J73" i="2" s="1"/>
  <c r="E73" i="2"/>
  <c r="D73" i="2"/>
  <c r="J72" i="2"/>
  <c r="J71" i="2"/>
  <c r="J70" i="2"/>
  <c r="J69" i="2"/>
  <c r="J68" i="2"/>
  <c r="I67" i="2"/>
  <c r="H67" i="2"/>
  <c r="G67" i="2"/>
  <c r="F67" i="2"/>
  <c r="F59" i="2" s="1"/>
  <c r="E67" i="2"/>
  <c r="D67" i="2"/>
  <c r="J66" i="2"/>
  <c r="J65" i="2"/>
  <c r="I64" i="2"/>
  <c r="H64" i="2"/>
  <c r="G64" i="2"/>
  <c r="G59" i="2" s="1"/>
  <c r="G58" i="2" s="1"/>
  <c r="F64" i="2"/>
  <c r="J64" i="2" s="1"/>
  <c r="E64" i="2"/>
  <c r="D64" i="2"/>
  <c r="J63" i="2"/>
  <c r="J62" i="2"/>
  <c r="I61" i="2"/>
  <c r="H61" i="2"/>
  <c r="G61" i="2"/>
  <c r="F61" i="2"/>
  <c r="J61" i="2" s="1"/>
  <c r="E61" i="2"/>
  <c r="D61" i="2"/>
  <c r="J60" i="2"/>
  <c r="I59" i="2"/>
  <c r="H59" i="2"/>
  <c r="H58" i="2" s="1"/>
  <c r="E59" i="2"/>
  <c r="D59" i="2"/>
  <c r="D58" i="2" s="1"/>
  <c r="I58" i="2"/>
  <c r="E58" i="2"/>
  <c r="J57" i="2"/>
  <c r="J56" i="2"/>
  <c r="J55" i="2"/>
  <c r="J54" i="2"/>
  <c r="I53" i="2"/>
  <c r="H53" i="2"/>
  <c r="G53" i="2"/>
  <c r="F53" i="2"/>
  <c r="J53" i="2" s="1"/>
  <c r="D53" i="2"/>
  <c r="J52" i="2"/>
  <c r="J51" i="2"/>
  <c r="J50" i="2"/>
  <c r="I49" i="2"/>
  <c r="H49" i="2"/>
  <c r="G49" i="2"/>
  <c r="F49" i="2"/>
  <c r="J49" i="2" s="1"/>
  <c r="E49" i="2"/>
  <c r="D49" i="2"/>
  <c r="J48" i="2"/>
  <c r="J47" i="2"/>
  <c r="I46" i="2"/>
  <c r="H46" i="2"/>
  <c r="G46" i="2"/>
  <c r="F46" i="2"/>
  <c r="J46" i="2" s="1"/>
  <c r="E46" i="2"/>
  <c r="D46" i="2"/>
  <c r="J45" i="2"/>
  <c r="J44" i="2"/>
  <c r="I43" i="2"/>
  <c r="I30" i="2" s="1"/>
  <c r="H43" i="2"/>
  <c r="G43" i="2"/>
  <c r="F43" i="2"/>
  <c r="J43" i="2" s="1"/>
  <c r="D43" i="2"/>
  <c r="D30" i="2" s="1"/>
  <c r="J42" i="2"/>
  <c r="J41" i="2"/>
  <c r="J40" i="2"/>
  <c r="J39" i="2"/>
  <c r="J38" i="2"/>
  <c r="I37" i="2"/>
  <c r="H37" i="2"/>
  <c r="G37" i="2"/>
  <c r="F37" i="2"/>
  <c r="J37" i="2" s="1"/>
  <c r="D37" i="2"/>
  <c r="J36" i="2"/>
  <c r="J35" i="2"/>
  <c r="J34" i="2"/>
  <c r="J33" i="2"/>
  <c r="J32" i="2"/>
  <c r="J31" i="2"/>
  <c r="H30" i="2"/>
  <c r="G30" i="2"/>
  <c r="F30" i="2"/>
  <c r="J30" i="2" s="1"/>
  <c r="J29" i="2"/>
  <c r="J28" i="2"/>
  <c r="J27" i="2"/>
  <c r="I26" i="2"/>
  <c r="I25" i="2" s="1"/>
  <c r="H26" i="2"/>
  <c r="H25" i="2" s="1"/>
  <c r="H24" i="2" s="1"/>
  <c r="H23" i="2" s="1"/>
  <c r="G26" i="2"/>
  <c r="F26" i="2"/>
  <c r="J26" i="2" s="1"/>
  <c r="D26" i="2"/>
  <c r="D25" i="2" s="1"/>
  <c r="G25" i="2"/>
  <c r="G24" i="2" s="1"/>
  <c r="G23" i="2" s="1"/>
  <c r="F25" i="2"/>
  <c r="E23" i="2"/>
  <c r="E15" i="2"/>
  <c r="E14" i="2"/>
  <c r="D14" i="2"/>
  <c r="E13" i="2"/>
  <c r="E12" i="2"/>
  <c r="D12" i="2"/>
  <c r="J11" i="2"/>
  <c r="B11" i="2"/>
  <c r="J10" i="2"/>
  <c r="B10" i="2"/>
  <c r="J9" i="2"/>
  <c r="B9" i="2"/>
  <c r="A6" i="2"/>
  <c r="H5" i="2"/>
  <c r="G5" i="2"/>
  <c r="A5" i="2"/>
  <c r="J25" i="2" l="1"/>
  <c r="D24" i="2"/>
  <c r="D23" i="2" s="1"/>
  <c r="I24" i="2"/>
  <c r="I23" i="2" s="1"/>
  <c r="F58" i="2"/>
  <c r="J58" i="2" s="1"/>
  <c r="J59" i="2"/>
  <c r="J78" i="2"/>
  <c r="F24" i="2"/>
  <c r="J67" i="2"/>
  <c r="A103" i="1"/>
  <c r="G102" i="1"/>
  <c r="A102" i="1"/>
  <c r="G100" i="1"/>
  <c r="A100" i="1"/>
  <c r="J86" i="1"/>
  <c r="J84" i="1"/>
  <c r="I83" i="1"/>
  <c r="H83" i="1"/>
  <c r="G83" i="1"/>
  <c r="F83" i="1"/>
  <c r="E83" i="1"/>
  <c r="D83" i="1"/>
  <c r="J82" i="1"/>
  <c r="J81" i="1"/>
  <c r="J80" i="1"/>
  <c r="I79" i="1"/>
  <c r="I78" i="1" s="1"/>
  <c r="H79" i="1"/>
  <c r="H78" i="1" s="1"/>
  <c r="G79" i="1"/>
  <c r="G78" i="1" s="1"/>
  <c r="F79" i="1"/>
  <c r="E79" i="1"/>
  <c r="D79" i="1"/>
  <c r="D78" i="1" s="1"/>
  <c r="F78" i="1"/>
  <c r="E78" i="1"/>
  <c r="J77" i="1"/>
  <c r="J76" i="1"/>
  <c r="J75" i="1"/>
  <c r="J74" i="1"/>
  <c r="I73" i="1"/>
  <c r="H73" i="1"/>
  <c r="G73" i="1"/>
  <c r="F73" i="1"/>
  <c r="J73" i="1" s="1"/>
  <c r="E73" i="1"/>
  <c r="D73" i="1"/>
  <c r="J72" i="1"/>
  <c r="J71" i="1"/>
  <c r="J70" i="1"/>
  <c r="J69" i="1"/>
  <c r="J68" i="1"/>
  <c r="I67" i="1"/>
  <c r="H67" i="1"/>
  <c r="G67" i="1"/>
  <c r="F67" i="1"/>
  <c r="E67" i="1"/>
  <c r="D67" i="1"/>
  <c r="J66" i="1"/>
  <c r="J65" i="1"/>
  <c r="I64" i="1"/>
  <c r="H64" i="1"/>
  <c r="G64" i="1"/>
  <c r="F64" i="1"/>
  <c r="E64" i="1"/>
  <c r="D64" i="1"/>
  <c r="J63" i="1"/>
  <c r="J62" i="1"/>
  <c r="I61" i="1"/>
  <c r="H61" i="1"/>
  <c r="H59" i="1" s="1"/>
  <c r="H58" i="1" s="1"/>
  <c r="G61" i="1"/>
  <c r="F61" i="1"/>
  <c r="E61" i="1"/>
  <c r="D61" i="1"/>
  <c r="J60" i="1"/>
  <c r="G59" i="1"/>
  <c r="G58" i="1" s="1"/>
  <c r="D59" i="1"/>
  <c r="D58" i="1" s="1"/>
  <c r="J57" i="1"/>
  <c r="J56" i="1"/>
  <c r="J55" i="1"/>
  <c r="J54" i="1"/>
  <c r="I53" i="1"/>
  <c r="H53" i="1"/>
  <c r="G53" i="1"/>
  <c r="F53" i="1"/>
  <c r="J53" i="1" s="1"/>
  <c r="D53" i="1"/>
  <c r="J52" i="1"/>
  <c r="J51" i="1"/>
  <c r="J50" i="1"/>
  <c r="I49" i="1"/>
  <c r="H49" i="1"/>
  <c r="G49" i="1"/>
  <c r="F49" i="1"/>
  <c r="E49" i="1"/>
  <c r="D49" i="1"/>
  <c r="J48" i="1"/>
  <c r="J47" i="1"/>
  <c r="I46" i="1"/>
  <c r="H46" i="1"/>
  <c r="G46" i="1"/>
  <c r="F46" i="1"/>
  <c r="J46" i="1" s="1"/>
  <c r="E46" i="1"/>
  <c r="D46" i="1"/>
  <c r="J45" i="1"/>
  <c r="J44" i="1"/>
  <c r="I43" i="1"/>
  <c r="H43" i="1"/>
  <c r="G43" i="1"/>
  <c r="G30" i="1" s="1"/>
  <c r="F43" i="1"/>
  <c r="J43" i="1" s="1"/>
  <c r="D43" i="1"/>
  <c r="J42" i="1"/>
  <c r="J41" i="1"/>
  <c r="J40" i="1"/>
  <c r="J39" i="1"/>
  <c r="J38" i="1"/>
  <c r="I37" i="1"/>
  <c r="H37" i="1"/>
  <c r="G37" i="1"/>
  <c r="F37" i="1"/>
  <c r="D37" i="1"/>
  <c r="J36" i="1"/>
  <c r="J35" i="1"/>
  <c r="J34" i="1"/>
  <c r="J33" i="1"/>
  <c r="J32" i="1"/>
  <c r="J31" i="1"/>
  <c r="J29" i="1"/>
  <c r="J28" i="1"/>
  <c r="J27" i="1"/>
  <c r="I26" i="1"/>
  <c r="I25" i="1" s="1"/>
  <c r="H26" i="1"/>
  <c r="H25" i="1" s="1"/>
  <c r="G26" i="1"/>
  <c r="F26" i="1"/>
  <c r="E26" i="1"/>
  <c r="E23" i="1" s="1"/>
  <c r="D26" i="1"/>
  <c r="D25" i="1" s="1"/>
  <c r="G25" i="1"/>
  <c r="F25" i="1"/>
  <c r="E15" i="1"/>
  <c r="E14" i="1"/>
  <c r="D14" i="1"/>
  <c r="J11" i="1"/>
  <c r="B11" i="1"/>
  <c r="J10" i="1"/>
  <c r="B10" i="1"/>
  <c r="J9" i="1"/>
  <c r="B9" i="1"/>
  <c r="A6" i="1"/>
  <c r="H5" i="1"/>
  <c r="G5" i="1"/>
  <c r="A5" i="1"/>
  <c r="J49" i="1" l="1"/>
  <c r="F23" i="2"/>
  <c r="J23" i="2" s="1"/>
  <c r="J24" i="2"/>
  <c r="J25" i="1"/>
  <c r="J26" i="1"/>
  <c r="J37" i="1"/>
  <c r="H30" i="1"/>
  <c r="H24" i="1" s="1"/>
  <c r="H23" i="1" s="1"/>
  <c r="J61" i="1"/>
  <c r="J64" i="1"/>
  <c r="J67" i="1"/>
  <c r="J78" i="1"/>
  <c r="J79" i="1"/>
  <c r="G24" i="1"/>
  <c r="G23" i="1" s="1"/>
  <c r="D30" i="1"/>
  <c r="D24" i="1" s="1"/>
  <c r="D23" i="1" s="1"/>
  <c r="I30" i="1"/>
  <c r="I24" i="1" s="1"/>
  <c r="I23" i="1" s="1"/>
  <c r="J83" i="1"/>
  <c r="F30" i="1"/>
  <c r="E59" i="1"/>
  <c r="E58" i="1" s="1"/>
  <c r="I59" i="1"/>
  <c r="I58" i="1" s="1"/>
  <c r="J30" i="1"/>
  <c r="F24" i="1"/>
  <c r="F59" i="1"/>
  <c r="F58" i="1" l="1"/>
  <c r="J58" i="1" s="1"/>
  <c r="J59" i="1"/>
  <c r="J24" i="1"/>
  <c r="F23" i="1" l="1"/>
  <c r="J23" i="1" s="1"/>
</calcChain>
</file>

<file path=xl/comments1.xml><?xml version="1.0" encoding="utf-8"?>
<comments xmlns="http://schemas.openxmlformats.org/spreadsheetml/2006/main">
  <authors>
    <author>Евгений Токарев</author>
  </authors>
  <commentList>
    <comment ref="E19" authorId="0">
      <text>
        <r>
          <rPr>
            <b/>
            <sz val="8"/>
            <color indexed="81"/>
            <rFont val="Tahoma"/>
            <family val="2"/>
            <charset val="204"/>
          </rPr>
          <t>Евгений Токарев:</t>
        </r>
        <r>
          <rPr>
            <sz val="8"/>
            <color indexed="81"/>
            <rFont val="Tahoma"/>
            <family val="2"/>
            <charset val="204"/>
          </rPr>
          <t xml:space="preserve">
графа „Затверджено на відповідний період заповнюється у формах №2д(м), №4-3д(м) по КЕКВ 1110, 1120, 1132, 1133, 1160, 1171, 1172, 1340, 5000 ( КЕКВ 5000= 1131 +1134+ 1135+1136+ 1137+1138+1139+ 1140+1150+1310+1320+ 1350+2000+ 4000).</t>
        </r>
      </text>
    </comment>
  </commentList>
</comments>
</file>

<file path=xl/comments2.xml><?xml version="1.0" encoding="utf-8"?>
<comments xmlns="http://schemas.openxmlformats.org/spreadsheetml/2006/main">
  <authors>
    <author>Евгений Токарев</author>
  </authors>
  <commentList>
    <comment ref="E19" authorId="0">
      <text>
        <r>
          <rPr>
            <b/>
            <sz val="8"/>
            <color indexed="81"/>
            <rFont val="Tahoma"/>
            <family val="2"/>
            <charset val="204"/>
          </rPr>
          <t>Евгений Токарев:</t>
        </r>
        <r>
          <rPr>
            <sz val="8"/>
            <color indexed="81"/>
            <rFont val="Tahoma"/>
            <family val="2"/>
            <charset val="204"/>
          </rPr>
          <t xml:space="preserve">
графа „Затверджено на відповідний період заповнюється у формах №2д(м), №4-3д(м) по КЕКВ 1110, 1120, 1132, 1133, 1160, 1171, 1172, 1340, 5000 ( КЕКВ 5000= 1131 +1134+ 1135+1136+ 1137+1138+1139+ 1140+1150+1310+1320+ 1350+2000+ 4000).</t>
        </r>
      </text>
    </comment>
  </commentList>
</comments>
</file>

<file path=xl/sharedStrings.xml><?xml version="1.0" encoding="utf-8"?>
<sst xmlns="http://schemas.openxmlformats.org/spreadsheetml/2006/main" count="227" uniqueCount="109">
  <si>
    <t>Додаток 4
до Порядку складання фінансової, бюджетної та іншої звітності розпорядниками та одержувачами бюджетних коштів</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</si>
  <si>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</si>
  <si>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</si>
  <si>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</si>
  <si>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</si>
  <si>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</si>
  <si>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</si>
  <si>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</si>
  <si>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</si>
  <si>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</si>
  <si>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</si>
  <si>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2801030</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</si>
  <si>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</si>
  <si>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</si>
  <si>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</si>
  <si>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</si>
  <si>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</si>
  <si>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</si>
  <si>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</si>
  <si>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</si>
  <si>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sz val="6"/>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</si>
  <si>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</si>
  <si>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</si>
  <si>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</si>
  <si>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</si>
  <si>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</si>
  <si>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</si>
  <si>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</si>
  <si>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</si>
  <si>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</si>
  <si>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</si>
  <si>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</si>
  <si>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</si>
  <si>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</si>
  <si>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</si>
  <si>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</si>
  <si>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</si>
  <si>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</si>
  <si>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</si>
  <si>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</si>
  <si>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</si>
  <si>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</si>
  <si>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</si>
  <si>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</si>
  <si>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</si>
  <si>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</si>
  <si>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</si>
  <si>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</si>
  <si>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</si>
  <si>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</si>
  <si>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</si>
  <si>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</si>
  <si>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</si>
  <si>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</si>
  <si>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</si>
  <si>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</si>
  <si>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</si>
  <si>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</si>
  <si>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</si>
  <si>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</si>
  <si>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</si>
  <si>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</si>
  <si>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</si>
  <si>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</si>
  <si>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</si>
  <si>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</si>
  <si>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</si>
  <si>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</si>
  <si>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</si>
  <si>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</si>
  <si>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</si>
  <si>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</si>
  <si>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</si>
  <si>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</si>
  <si>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</si>
  <si>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</si>
  <si>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</si>
  <si>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</si>
  <si>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</si>
  <si>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</si>
  <si>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</si>
  <si>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</si>
  <si>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</si>
  <si>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</si>
  <si>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</si>
  <si>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</si>
  <si>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</si>
  <si>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</si>
  <si>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</si>
  <si>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</si>
  <si>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</si>
  <si>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</si>
  <si>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</si>
  <si>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</si>
  <si>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</si>
  <si>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</si>
  <si>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</si>
  <si>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</si>
  <si>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</si>
  <si>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</si>
  <si>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</si>
  <si>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t xml:space="preserve"> 1 Заповнюється розпорядниками бюджетних коштів.</t>
  </si>
  <si>
    <t>(підпис)</t>
  </si>
  <si>
    <t>(ініціали, прізвище)</t>
  </si>
  <si>
    <t>*До запровадження програмно-цільового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t>
  </si>
  <si>
    <t>7951010</t>
  </si>
  <si>
    <t xml:space="preserve">280 </t>
  </si>
  <si>
    <t>МАППУ</t>
  </si>
  <si>
    <t>Фінансова підтримка заходів в агропромисловому комплексі шляхом здешевлення кредитів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</si>
</sst>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25" x14ac:knownFonts="1">
    <font>
      <sz val="11"/>
      <color theme="1"/>
      <name val="Calibri"/>
      <family val="2"/>
      <charset val="204"/>
      <scheme val="minor"/>
    </font>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sz val="6"/>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b/>
      <sz val="8"/>
      <color indexed="81"/>
      <name val="Tahoma"/>
      <family val="2"/>
      <charset val="204"/>
    </font>
    <font>
      <sz val="8"/>
      <color indexed="81"/>
      <name val="Tahoma"/>
      <family val="2"/>
      <charset val="204"/>
    </font>
    <font>
      <sz val="10"/>
      <name val="Arial Cyr"/>
      <charset val="204"/>
    </font>
    <font>
      <sz val="11"/>
      <color indexed="8"/>
      <name val="Calibri"/>
      <family val="2"/>
      <charset val="204"/>
    </font>
    <font>
      <sz val="10"/>
      <name val="Helv"/>
      <charset val="204"/>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22" fillId="0" borderId="0"/>
    <xf numFmtId="0" fontId="23" fillId="2" borderId="1" applyNumberFormat="0" applyFont="0" applyAlignment="0" applyProtection="0"/>
    <xf numFmtId="0" fontId="24" fillId="0" borderId="0"/>
  </cellStyleXfs>
  <cellXfs count="111">
    <xf numFmtId="0" fontId="0" fillId="0" borderId="0" xfId="0"/>
    <xf numFmtId="0" fontId="2" fillId="0" borderId="0" xfId="0" applyFont="1"/>
    <xf numFmtId="0" fontId="3" fillId="0" borderId="0" xfId="0" applyFont="1" applyAlignment="1">
      <alignment vertical="top" wrapText="1"/>
    </xf>
    <xf numFmtId="0" fontId="4" fillId="0" borderId="0" xfId="0" applyFont="1" applyAlignment="1"/>
    <xf numFmtId="0" fontId="4" fillId="0" borderId="2" xfId="0" applyFont="1" applyBorder="1" applyAlignment="1"/>
    <xf numFmtId="0" fontId="5" fillId="0" borderId="0" xfId="0" applyFont="1"/>
    <xf numFmtId="0" fontId="5" fillId="0" borderId="0" xfId="0" applyFont="1" applyAlignment="1">
      <alignment horizontal="center"/>
    </xf>
    <xf numFmtId="0" fontId="6" fillId="0" borderId="0" xfId="0" applyFont="1" applyBorder="1" applyAlignment="1">
      <alignment horizontal="center" vertical="center" wrapText="1"/>
    </xf>
    <xf numFmtId="0" fontId="7" fillId="0" borderId="0" xfId="0" applyFont="1" applyAlignment="1">
      <alignment wrapText="1"/>
    </xf>
    <xf numFmtId="0" fontId="5" fillId="0" borderId="0" xfId="0" applyFont="1" applyAlignment="1"/>
    <xf numFmtId="0" fontId="6" fillId="0" borderId="3" xfId="0" applyFont="1" applyBorder="1" applyAlignment="1">
      <alignment horizontal="center" wrapText="1"/>
    </xf>
    <xf numFmtId="0" fontId="7" fillId="0" borderId="0"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6" fillId="0" borderId="3" xfId="0" applyFont="1" applyBorder="1" applyAlignment="1">
      <alignment horizontal="center" vertical="center" wrapText="1"/>
    </xf>
    <xf numFmtId="0" fontId="7" fillId="0" borderId="0" xfId="0" applyFont="1"/>
    <xf numFmtId="49" fontId="7" fillId="3" borderId="2" xfId="0" applyNumberFormat="1" applyFont="1" applyFill="1" applyBorder="1" applyAlignment="1" applyProtection="1">
      <alignment horizontal="center" wrapText="1"/>
    </xf>
    <xf numFmtId="0" fontId="10" fillId="0" borderId="0" xfId="0" applyFont="1" applyBorder="1" applyAlignment="1">
      <alignment vertical="top" wrapText="1"/>
    </xf>
    <xf numFmtId="49" fontId="7" fillId="4" borderId="2" xfId="0" applyNumberFormat="1" applyFont="1" applyFill="1" applyBorder="1" applyAlignment="1" applyProtection="1">
      <alignment wrapText="1"/>
      <protection locked="0"/>
    </xf>
    <xf numFmtId="1" fontId="7" fillId="3" borderId="2" xfId="0" applyNumberFormat="1" applyFont="1" applyFill="1" applyBorder="1" applyAlignment="1" applyProtection="1">
      <alignment horizontal="center" wrapText="1"/>
    </xf>
    <xf numFmtId="49" fontId="7" fillId="4" borderId="2" xfId="0" applyNumberFormat="1" applyFont="1" applyFill="1" applyBorder="1" applyAlignment="1" applyProtection="1">
      <alignment horizontal="center" wrapText="1"/>
      <protection locked="0"/>
    </xf>
    <xf numFmtId="0" fontId="5" fillId="0" borderId="0" xfId="0" applyFont="1" applyAlignment="1">
      <alignment horizontal="justify" vertical="top" wrapText="1"/>
    </xf>
    <xf numFmtId="0" fontId="7" fillId="0" borderId="3" xfId="0" applyFont="1" applyBorder="1" applyAlignment="1">
      <alignment horizontal="center" vertical="top"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164" fontId="7" fillId="0" borderId="3" xfId="0" applyNumberFormat="1" applyFont="1" applyBorder="1" applyAlignment="1" applyProtection="1">
      <alignment horizontal="right" vertical="center" wrapText="1"/>
    </xf>
    <xf numFmtId="0" fontId="5" fillId="0" borderId="3" xfId="0" applyFont="1" applyBorder="1" applyAlignment="1">
      <alignment horizontal="center" vertical="center" wrapText="1"/>
    </xf>
    <xf numFmtId="0" fontId="7"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center" vertical="center" wrapText="1"/>
    </xf>
    <xf numFmtId="49" fontId="13" fillId="0" borderId="3" xfId="0" applyNumberFormat="1" applyFont="1" applyBorder="1" applyAlignment="1">
      <alignment horizontal="center" vertical="center" wrapText="1"/>
    </xf>
    <xf numFmtId="164" fontId="13" fillId="3" borderId="3" xfId="0" applyNumberFormat="1" applyFont="1" applyFill="1" applyBorder="1" applyAlignment="1" applyProtection="1">
      <alignment horizontal="right" vertical="center" wrapText="1"/>
    </xf>
    <xf numFmtId="164" fontId="13" fillId="3" borderId="3" xfId="0" applyNumberFormat="1" applyFont="1" applyFill="1" applyBorder="1" applyAlignment="1" applyProtection="1">
      <alignment horizontal="right" vertical="center" wrapText="1"/>
      <protection locked="0"/>
    </xf>
    <xf numFmtId="164" fontId="13" fillId="0" borderId="3" xfId="0" applyNumberFormat="1" applyFont="1" applyBorder="1" applyAlignment="1" applyProtection="1">
      <alignment horizontal="right" vertical="center" wrapText="1"/>
    </xf>
    <xf numFmtId="0" fontId="5" fillId="0" borderId="3" xfId="0" applyFont="1" applyBorder="1" applyAlignment="1">
      <alignment vertical="center" wrapText="1"/>
    </xf>
    <xf numFmtId="49" fontId="5" fillId="0" borderId="3" xfId="0" applyNumberFormat="1" applyFont="1" applyBorder="1" applyAlignment="1">
      <alignment horizontal="center" vertical="center" wrapText="1"/>
    </xf>
    <xf numFmtId="164" fontId="5" fillId="3" borderId="3" xfId="0" applyNumberFormat="1" applyFont="1" applyFill="1" applyBorder="1" applyAlignment="1" applyProtection="1">
      <alignment horizontal="right" vertical="center" wrapText="1"/>
      <protection locked="0"/>
    </xf>
    <xf numFmtId="164" fontId="5" fillId="3" borderId="3" xfId="0" applyNumberFormat="1" applyFont="1" applyFill="1" applyBorder="1" applyAlignment="1" applyProtection="1">
      <alignment horizontal="right" vertical="center" wrapText="1"/>
    </xf>
    <xf numFmtId="164" fontId="5" fillId="0" borderId="3" xfId="0" applyNumberFormat="1" applyFont="1" applyBorder="1" applyAlignment="1" applyProtection="1">
      <alignment horizontal="right" vertical="center" wrapText="1"/>
    </xf>
    <xf numFmtId="0" fontId="13" fillId="0" borderId="3" xfId="0" applyFont="1" applyBorder="1" applyAlignment="1">
      <alignment horizontal="justify" vertical="center" wrapText="1"/>
    </xf>
    <xf numFmtId="0" fontId="7" fillId="0" borderId="3" xfId="0" applyFont="1" applyBorder="1" applyAlignment="1">
      <alignment horizontal="justify" vertical="center" wrapText="1"/>
    </xf>
    <xf numFmtId="164" fontId="7" fillId="3" borderId="3" xfId="0" applyNumberFormat="1" applyFont="1" applyFill="1" applyBorder="1" applyAlignment="1" applyProtection="1">
      <alignment horizontal="right" vertical="center" wrapText="1"/>
    </xf>
    <xf numFmtId="0" fontId="3" fillId="0" borderId="3" xfId="0" applyFont="1" applyBorder="1" applyAlignment="1">
      <alignment horizontal="justify" vertical="center" wrapText="1"/>
    </xf>
    <xf numFmtId="0" fontId="3" fillId="0" borderId="3" xfId="0" applyFont="1" applyBorder="1" applyAlignment="1">
      <alignment vertical="center" wrapText="1"/>
    </xf>
    <xf numFmtId="0" fontId="14" fillId="0" borderId="3" xfId="0" applyFont="1" applyBorder="1" applyAlignment="1">
      <alignment vertical="center" wrapText="1"/>
    </xf>
    <xf numFmtId="0" fontId="15" fillId="0" borderId="3" xfId="0" applyFont="1" applyBorder="1" applyAlignment="1">
      <alignment vertical="center" wrapText="1"/>
    </xf>
    <xf numFmtId="164" fontId="13" fillId="3" borderId="3" xfId="0" applyNumberFormat="1" applyFont="1" applyFill="1" applyBorder="1" applyAlignment="1" applyProtection="1">
      <alignment horizontal="right" vertical="center"/>
      <protection locked="0"/>
    </xf>
    <xf numFmtId="164" fontId="13" fillId="3" borderId="3" xfId="0" applyNumberFormat="1" applyFont="1" applyFill="1" applyBorder="1" applyAlignment="1" applyProtection="1">
      <alignment horizontal="right" vertical="center"/>
    </xf>
    <xf numFmtId="164" fontId="7" fillId="3" borderId="3" xfId="0" applyNumberFormat="1" applyFont="1" applyFill="1" applyBorder="1" applyAlignment="1" applyProtection="1">
      <alignment horizontal="right" vertical="center"/>
    </xf>
    <xf numFmtId="164" fontId="7" fillId="3" borderId="3" xfId="0" applyNumberFormat="1" applyFont="1" applyFill="1" applyBorder="1" applyAlignment="1" applyProtection="1">
      <alignment horizontal="right" vertical="center"/>
      <protection locked="0"/>
    </xf>
    <xf numFmtId="164" fontId="13" fillId="0" borderId="3" xfId="0" applyNumberFormat="1" applyFont="1" applyBorder="1" applyAlignment="1" applyProtection="1">
      <alignment horizontal="right" vertical="center"/>
    </xf>
    <xf numFmtId="164" fontId="5" fillId="3" borderId="3" xfId="0" applyNumberFormat="1" applyFont="1" applyFill="1" applyBorder="1" applyAlignment="1" applyProtection="1">
      <alignment horizontal="right" vertical="center"/>
      <protection locked="0"/>
    </xf>
    <xf numFmtId="164" fontId="5" fillId="3" borderId="3" xfId="0" applyNumberFormat="1" applyFont="1" applyFill="1" applyBorder="1" applyAlignment="1" applyProtection="1">
      <alignment horizontal="right" vertical="center"/>
    </xf>
    <xf numFmtId="164" fontId="8" fillId="0" borderId="3" xfId="0" applyNumberFormat="1" applyFont="1" applyBorder="1" applyAlignment="1" applyProtection="1">
      <alignment horizontal="right" vertical="center" wrapText="1"/>
    </xf>
    <xf numFmtId="0" fontId="6" fillId="0" borderId="3" xfId="0" applyFont="1" applyBorder="1" applyAlignment="1">
      <alignment vertical="center" wrapText="1"/>
    </xf>
    <xf numFmtId="164" fontId="8" fillId="3" borderId="3" xfId="0" applyNumberFormat="1" applyFont="1" applyFill="1" applyBorder="1" applyAlignment="1" applyProtection="1">
      <alignment horizontal="right" vertical="center"/>
      <protection locked="0"/>
    </xf>
    <xf numFmtId="164" fontId="8" fillId="3" borderId="3" xfId="0" applyNumberFormat="1" applyFont="1" applyFill="1" applyBorder="1" applyAlignment="1" applyProtection="1">
      <alignment horizontal="right" vertical="center"/>
    </xf>
    <xf numFmtId="0" fontId="16" fillId="0" borderId="3" xfId="0" applyFont="1" applyBorder="1" applyAlignment="1">
      <alignment vertical="center" wrapText="1"/>
    </xf>
    <xf numFmtId="164" fontId="5" fillId="0" borderId="3" xfId="0" applyNumberFormat="1" applyFont="1" applyBorder="1" applyAlignment="1" applyProtection="1">
      <alignment horizontal="right" vertical="center"/>
      <protection locked="0"/>
    </xf>
    <xf numFmtId="0" fontId="13" fillId="0" borderId="5" xfId="0" applyFont="1" applyBorder="1" applyAlignment="1">
      <alignment vertical="center" wrapText="1"/>
    </xf>
    <xf numFmtId="0" fontId="13" fillId="0" borderId="5" xfId="0" applyFont="1" applyBorder="1" applyAlignment="1">
      <alignment horizontal="right" vertical="center" wrapText="1"/>
    </xf>
    <xf numFmtId="2" fontId="8" fillId="3" borderId="6" xfId="0" applyNumberFormat="1" applyFont="1" applyFill="1" applyBorder="1" applyAlignment="1" applyProtection="1">
      <alignment horizontal="right" vertical="center"/>
    </xf>
    <xf numFmtId="2" fontId="8" fillId="3" borderId="5" xfId="0" applyNumberFormat="1" applyFont="1" applyFill="1" applyBorder="1" applyAlignment="1" applyProtection="1">
      <alignment horizontal="right" vertical="center"/>
    </xf>
    <xf numFmtId="2" fontId="7" fillId="0" borderId="5" xfId="0" applyNumberFormat="1" applyFont="1" applyBorder="1" applyAlignment="1">
      <alignment horizontal="right" vertical="center" wrapText="1"/>
    </xf>
    <xf numFmtId="0" fontId="5" fillId="0" borderId="3" xfId="0" applyFont="1" applyBorder="1" applyAlignment="1">
      <alignment horizontal="right" vertical="center" wrapText="1"/>
    </xf>
    <xf numFmtId="2" fontId="5" fillId="3" borderId="7" xfId="0" applyNumberFormat="1" applyFont="1" applyFill="1" applyBorder="1" applyAlignment="1" applyProtection="1">
      <alignment horizontal="right" vertical="center"/>
      <protection locked="0"/>
    </xf>
    <xf numFmtId="2" fontId="5" fillId="3" borderId="3" xfId="0" applyNumberFormat="1" applyFont="1" applyFill="1" applyBorder="1" applyAlignment="1" applyProtection="1">
      <alignment horizontal="right" vertical="center"/>
    </xf>
    <xf numFmtId="2" fontId="5" fillId="0" borderId="3" xfId="0" applyNumberFormat="1" applyFont="1" applyBorder="1" applyAlignment="1">
      <alignment horizontal="right" vertical="center" wrapText="1"/>
    </xf>
    <xf numFmtId="0" fontId="17" fillId="0" borderId="3" xfId="0" applyFont="1" applyBorder="1" applyAlignment="1">
      <alignment vertical="center" wrapText="1"/>
    </xf>
    <xf numFmtId="2" fontId="5" fillId="3" borderId="7" xfId="0" applyNumberFormat="1" applyFont="1" applyFill="1" applyBorder="1" applyAlignment="1" applyProtection="1">
      <alignment horizontal="right" vertical="center"/>
    </xf>
    <xf numFmtId="0" fontId="13" fillId="0" borderId="3" xfId="0" applyFont="1" applyBorder="1" applyAlignment="1">
      <alignment horizontal="right" vertical="center" wrapText="1"/>
    </xf>
    <xf numFmtId="2" fontId="8" fillId="3" borderId="7" xfId="0" applyNumberFormat="1" applyFont="1" applyFill="1" applyBorder="1" applyAlignment="1" applyProtection="1">
      <alignment horizontal="right" vertical="center"/>
    </xf>
    <xf numFmtId="2" fontId="8" fillId="3" borderId="7" xfId="0" applyNumberFormat="1" applyFont="1" applyFill="1" applyBorder="1" applyAlignment="1" applyProtection="1">
      <alignment horizontal="right" vertical="center"/>
      <protection locked="0"/>
    </xf>
    <xf numFmtId="2" fontId="7" fillId="0" borderId="3" xfId="0" applyNumberFormat="1" applyFont="1" applyBorder="1" applyAlignment="1">
      <alignment horizontal="right" vertical="center" wrapText="1"/>
    </xf>
    <xf numFmtId="0" fontId="10" fillId="0" borderId="3" xfId="0" applyFont="1" applyBorder="1" applyAlignment="1">
      <alignment horizontal="center" vertical="center" wrapText="1"/>
    </xf>
    <xf numFmtId="0" fontId="7" fillId="0" borderId="3" xfId="0" applyFont="1" applyBorder="1" applyAlignment="1">
      <alignment horizontal="right" vertical="center" wrapText="1"/>
    </xf>
    <xf numFmtId="2" fontId="7" fillId="3" borderId="7" xfId="0" applyNumberFormat="1" applyFont="1" applyFill="1" applyBorder="1" applyAlignment="1" applyProtection="1">
      <alignment horizontal="right" vertical="center"/>
    </xf>
    <xf numFmtId="2" fontId="7" fillId="3" borderId="3" xfId="0" applyNumberFormat="1" applyFont="1" applyFill="1" applyBorder="1" applyAlignment="1" applyProtection="1">
      <alignment horizontal="right" vertical="center"/>
    </xf>
    <xf numFmtId="2" fontId="8" fillId="3" borderId="3" xfId="0" applyNumberFormat="1" applyFont="1" applyFill="1" applyBorder="1" applyAlignment="1" applyProtection="1">
      <alignment horizontal="right" vertical="center"/>
      <protection locked="0"/>
    </xf>
    <xf numFmtId="2" fontId="8" fillId="3" borderId="3" xfId="0" applyNumberFormat="1" applyFont="1" applyFill="1" applyBorder="1" applyAlignment="1" applyProtection="1">
      <alignment horizontal="right" vertical="center"/>
    </xf>
    <xf numFmtId="2" fontId="8" fillId="0" borderId="3" xfId="0" applyNumberFormat="1" applyFont="1" applyBorder="1" applyAlignment="1">
      <alignment horizontal="right" vertical="center" wrapText="1"/>
    </xf>
    <xf numFmtId="0" fontId="7" fillId="0" borderId="5" xfId="0" applyFont="1" applyBorder="1" applyAlignment="1">
      <alignment wrapText="1"/>
    </xf>
    <xf numFmtId="0" fontId="7" fillId="0" borderId="5" xfId="0" applyFont="1" applyBorder="1" applyAlignment="1">
      <alignment horizontal="right" vertical="center" wrapText="1"/>
    </xf>
    <xf numFmtId="2" fontId="7" fillId="3" borderId="3" xfId="0" applyNumberFormat="1" applyFont="1" applyFill="1" applyBorder="1" applyAlignment="1" applyProtection="1">
      <alignment horizontal="right" vertical="center"/>
      <protection locked="0"/>
    </xf>
    <xf numFmtId="2" fontId="5" fillId="0" borderId="3" xfId="0" applyNumberFormat="1" applyFont="1" applyBorder="1" applyAlignment="1" applyProtection="1">
      <alignment horizontal="right" vertical="center"/>
    </xf>
    <xf numFmtId="2" fontId="5" fillId="0" borderId="3" xfId="0" applyNumberFormat="1" applyFont="1" applyBorder="1" applyAlignment="1" applyProtection="1">
      <alignment horizontal="right" vertical="center" wrapText="1"/>
    </xf>
    <xf numFmtId="0" fontId="0" fillId="3" borderId="0" xfId="0" applyFill="1"/>
    <xf numFmtId="0" fontId="18" fillId="0" borderId="0" xfId="0" applyFont="1"/>
    <xf numFmtId="0" fontId="2" fillId="0" borderId="0" xfId="0" applyFont="1" applyAlignment="1">
      <alignment horizontal="left"/>
    </xf>
    <xf numFmtId="0" fontId="2" fillId="0" borderId="0" xfId="0" applyFont="1" applyBorder="1" applyAlignment="1">
      <alignment horizontal="left"/>
    </xf>
    <xf numFmtId="0" fontId="5" fillId="0" borderId="3" xfId="0" applyFont="1" applyBorder="1" applyAlignment="1">
      <alignment horizontal="center" vertical="center" wrapText="1"/>
    </xf>
    <xf numFmtId="0" fontId="7" fillId="0" borderId="0" xfId="0" applyFont="1" applyAlignment="1">
      <alignment horizontal="left" wrapText="1"/>
    </xf>
    <xf numFmtId="0" fontId="9" fillId="0" borderId="2" xfId="0" applyFont="1" applyBorder="1" applyAlignment="1">
      <alignment horizontal="left" wrapText="1"/>
    </xf>
    <xf numFmtId="0" fontId="3" fillId="0" borderId="0" xfId="0" applyFont="1" applyAlignment="1">
      <alignment horizontal="left" vertical="top" wrapText="1"/>
    </xf>
    <xf numFmtId="0" fontId="4" fillId="0" borderId="0" xfId="0" applyFont="1" applyAlignment="1">
      <alignment horizontal="center"/>
    </xf>
    <xf numFmtId="0" fontId="4" fillId="0" borderId="0" xfId="0" applyFont="1" applyAlignment="1">
      <alignment horizontal="right"/>
    </xf>
    <xf numFmtId="0" fontId="8" fillId="0" borderId="2" xfId="0" applyFont="1" applyBorder="1" applyAlignment="1">
      <alignment horizontal="left" wrapText="1"/>
    </xf>
    <xf numFmtId="0" fontId="8" fillId="0" borderId="4" xfId="0" applyFont="1" applyBorder="1" applyAlignment="1">
      <alignment horizontal="center" vertical="top" wrapText="1"/>
    </xf>
    <xf numFmtId="0" fontId="8" fillId="0" borderId="4" xfId="0" applyFont="1" applyBorder="1" applyAlignment="1">
      <alignment horizontal="left" wrapText="1"/>
    </xf>
    <xf numFmtId="0" fontId="9" fillId="0" borderId="2" xfId="0" applyFont="1" applyBorder="1" applyAlignment="1">
      <alignment horizontal="center" wrapText="1"/>
    </xf>
    <xf numFmtId="0" fontId="9" fillId="0" borderId="4" xfId="0" applyFont="1" applyBorder="1" applyAlignment="1">
      <alignment horizontal="left" wrapText="1"/>
    </xf>
    <xf numFmtId="0" fontId="7" fillId="0" borderId="0"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center" vertical="top" wrapText="1"/>
    </xf>
    <xf numFmtId="0" fontId="3" fillId="0" borderId="3" xfId="0" applyFont="1" applyBorder="1" applyAlignment="1">
      <alignment horizontal="center" vertical="top" wrapText="1"/>
    </xf>
    <xf numFmtId="0" fontId="18" fillId="3" borderId="2" xfId="0" applyFont="1" applyFill="1" applyBorder="1" applyAlignment="1">
      <alignment horizontal="center"/>
    </xf>
    <xf numFmtId="0" fontId="2" fillId="0" borderId="2" xfId="0" applyFont="1" applyBorder="1" applyAlignment="1">
      <alignment horizontal="left"/>
    </xf>
    <xf numFmtId="0" fontId="19" fillId="0" borderId="8" xfId="0" applyFont="1" applyBorder="1" applyAlignment="1">
      <alignment horizontal="center" vertical="top"/>
    </xf>
    <xf numFmtId="2" fontId="3" fillId="0" borderId="0" xfId="0" applyNumberFormat="1" applyFont="1" applyFill="1" applyBorder="1" applyAlignment="1" applyProtection="1">
      <alignment horizontal="center" vertical="top"/>
      <protection locked="0"/>
    </xf>
    <xf numFmtId="0" fontId="18" fillId="0" borderId="2" xfId="0" applyFont="1" applyBorder="1" applyAlignment="1">
      <alignment horizontal="center"/>
    </xf>
    <xf numFmtId="0" fontId="9" fillId="0" borderId="2" xfId="0" applyFont="1" applyBorder="1" applyAlignment="1">
      <alignment horizontal="center"/>
    </xf>
  </cellXfs>
  <cellStyles count="5">
    <cellStyle name="Обычный" xfId="0" builtinId="0"/>
    <cellStyle name="Обычный 2" xfId="1"/>
    <cellStyle name="Обычный 3" xfId="2"/>
    <cellStyle name="Примечание 2" xfId="3"/>
    <cellStyle name="Стиль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4_ZV_kv2015v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вязка1"/>
      <sheetName val="DBF"/>
      <sheetName val="ЗАПОЛНИТЬ"/>
      <sheetName val="Ф1(титул)"/>
      <sheetName val="Ф1"/>
      <sheetName val="Ф1(4стр)"/>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4"/>
      <sheetName val="д18"/>
      <sheetName val="д19"/>
      <sheetName val="д24"/>
      <sheetName val="д25"/>
      <sheetName val="д26"/>
      <sheetName val="д28"/>
      <sheetName val="д28.1"/>
      <sheetName val="д28.2"/>
      <sheetName val="д29"/>
      <sheetName val="д29.1"/>
      <sheetName val="д29.2"/>
      <sheetName val="д30"/>
      <sheetName val="д31зф"/>
      <sheetName val="д31сф"/>
      <sheetName val="д32"/>
      <sheetName val="д33зф"/>
      <sheetName val="д33сф"/>
      <sheetName val="д34зф"/>
      <sheetName val="д34сф"/>
      <sheetName val="ДовидникКПК"/>
      <sheetName val="ДовидникКФК"/>
      <sheetName val="ДовидникКВК(ГОС)"/>
      <sheetName val="ДляУДК"/>
      <sheetName val="КОПФГ"/>
      <sheetName val="д37"/>
      <sheetName val="7MZ"/>
      <sheetName val="7MS"/>
      <sheetName val="7DZ"/>
      <sheetName val="7DS"/>
      <sheetName val="7z"/>
      <sheetName val="7s"/>
      <sheetName val="Лист1"/>
    </sheetNames>
    <sheetDataSet>
      <sheetData sheetId="0"/>
      <sheetData sheetId="1"/>
      <sheetData sheetId="2">
        <row r="3">
          <cell r="B3" t="str">
            <v>Департамент агропромислового розвитку Чернігівської облдержадміністрації</v>
          </cell>
        </row>
        <row r="5">
          <cell r="B5" t="str">
            <v>м. Чернігів, проспект Миру, 14</v>
          </cell>
        </row>
        <row r="7">
          <cell r="F7">
            <v>1</v>
          </cell>
        </row>
        <row r="9">
          <cell r="H9" t="str">
            <v>795</v>
          </cell>
        </row>
        <row r="10">
          <cell r="H10" t="str">
            <v>-</v>
          </cell>
          <cell r="I10" t="str">
            <v>-</v>
          </cell>
        </row>
        <row r="13">
          <cell r="B13" t="str">
            <v>00733702</v>
          </cell>
        </row>
        <row r="14">
          <cell r="B14">
            <v>7410136300</v>
          </cell>
        </row>
        <row r="15">
          <cell r="B15">
            <v>410</v>
          </cell>
          <cell r="D15" t="str">
            <v>Орган державної влади</v>
          </cell>
        </row>
        <row r="17">
          <cell r="B17" t="str">
            <v>ІІІ квартал</v>
          </cell>
          <cell r="C17" t="str">
            <v>2015 р.</v>
          </cell>
        </row>
        <row r="19">
          <cell r="C19" t="str">
            <v>"05"жовтня 2015 року</v>
          </cell>
        </row>
        <row r="26">
          <cell r="F26" t="str">
            <v>О.В. Крапивний</v>
          </cell>
        </row>
        <row r="28">
          <cell r="F28" t="str">
            <v>Л.П. Попова</v>
          </cell>
        </row>
        <row r="30">
          <cell r="F30" t="str">
            <v>В.о. директора Департаменту</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row r="2">
          <cell r="A2" t="str">
            <v>про надходження та використання коштів загального фонду (форма</v>
          </cell>
          <cell r="C2" t="str">
            <v xml:space="preserve">      №2д,</v>
          </cell>
          <cell r="D2" t="str">
            <v xml:space="preserve">      №2м)</v>
          </cell>
        </row>
      </sheetData>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Здійснення законотворчої діяльності Верховної Ради України</v>
          </cell>
        </row>
        <row r="4">
          <cell r="B4" t="str">
            <v>111020</v>
          </cell>
          <cell r="C4" t="str">
            <v>Обслуговування та організаційне, інформаційно-аналітичне, матеріально-технічне забезпечення діяльності Верховної Ради України</v>
          </cell>
        </row>
        <row r="5">
          <cell r="B5" t="str">
            <v>111030</v>
          </cell>
          <cell r="C5" t="str">
            <v>Організація та здійснення офіційних прийомів Верховною Радою України</v>
          </cell>
        </row>
        <row r="6">
          <cell r="B6" t="str">
            <v>111040</v>
          </cell>
          <cell r="C6" t="str">
            <v>Візити народних депутатів України за кордон</v>
          </cell>
        </row>
        <row r="7">
          <cell r="B7" t="str">
            <v>111050</v>
          </cell>
          <cell r="C7" t="str">
            <v>Обслуговування діяльності Верховної Ради України</v>
          </cell>
        </row>
        <row r="8">
          <cell r="B8" t="str">
            <v>111060</v>
          </cell>
          <cell r="C8" t="str">
            <v>Створення автоматизованої інформаційно-аналітичної системи органів законодавчої влади</v>
          </cell>
        </row>
        <row r="9">
          <cell r="B9" t="str">
            <v>111070</v>
          </cell>
          <cell r="C9" t="str">
            <v>Фінансова підтримка санаторно-курортного комплексу Управління справами Верховної Ради України</v>
          </cell>
        </row>
        <row r="10">
          <cell r="B10" t="str">
            <v>111080</v>
          </cell>
          <cell r="C10" t="str">
            <v>Висвітлення діяльності народних депутатів України через засоби телебачення і радіомовлення</v>
          </cell>
        </row>
        <row r="11">
          <cell r="B11" t="str">
            <v>111090</v>
          </cell>
          <cell r="C11" t="str">
            <v>Висвітлення діяльності  Верховної  Ради  України через  засоби  телебачення  і радіомовлення та фінансова підтримка видання газети "Голос України" і журналу "Віче"</v>
          </cell>
        </row>
        <row r="12">
          <cell r="B12" t="str">
            <v>111100</v>
          </cell>
          <cell r="C12" t="str">
            <v>Капітальний ремонт житлового фонду Верховної Ради України</v>
          </cell>
        </row>
        <row r="13">
          <cell r="B13" t="str">
            <v>300000</v>
          </cell>
          <cell r="C13" t="str">
            <v>Державне управління справами</v>
          </cell>
        </row>
        <row r="14">
          <cell r="B14" t="str">
            <v>301000</v>
          </cell>
          <cell r="C14" t="str">
            <v>Апарат Державного управління справами</v>
          </cell>
        </row>
        <row r="15">
          <cell r="B15" t="str">
            <v>301010</v>
          </cell>
          <cell r="C15" t="str">
            <v>Обслуговування та організаційне, інформаційно-аналітичне, матеріально-технічне забезпечення діяльності Президента України та Адміністрації Президента України</v>
          </cell>
        </row>
        <row r="16">
          <cell r="B16" t="str">
            <v>301020</v>
          </cell>
          <cell r="C16" t="str">
            <v>Організаційне, інформаційно-аналітичне та матеріально-технічне забезпечення діяльності  Президента України</v>
          </cell>
        </row>
        <row r="17">
          <cell r="B17" t="str">
            <v>301030</v>
          </cell>
          <cell r="C17" t="str">
            <v>Обслуговування діяльності Президента України, Адміністрації Президента України та інших державних органів</v>
          </cell>
        </row>
        <row r="18">
          <cell r="B18" t="str">
            <v>301040</v>
          </cell>
          <cell r="C18" t="str">
            <v>Візити Президента України за кордон</v>
          </cell>
        </row>
        <row r="19">
          <cell r="B19" t="str">
            <v>301050</v>
          </cell>
          <cell r="C19" t="str">
            <v>Виготовлення державних нагород та пам'ятних знаків</v>
          </cell>
        </row>
        <row r="20">
          <cell r="B20" t="str">
            <v>301060</v>
          </cell>
          <cell r="C20" t="str">
            <v>Фінансова підтримка санаторно-курортних закладів</v>
          </cell>
        </row>
        <row r="21">
          <cell r="B21" t="str">
            <v>301080</v>
          </cell>
          <cell r="C21" t="str">
            <v>Фундаментальні і прикладні розробки та дослідження у сфері державного управління, стратегічних проблем внутрішньої і зовнішньої політики та з питань посередництва і примирення при вирішенні колективних трудових спорів (конфліктів)</v>
          </cell>
        </row>
        <row r="22">
          <cell r="B22" t="str">
            <v>301090</v>
          </cell>
          <cell r="C22" t="str">
            <v>Прикладні розробки у сфері державного управління</v>
          </cell>
        </row>
        <row r="23">
          <cell r="B23" t="str">
            <v>301110</v>
          </cell>
          <cell r="C23" t="str">
            <v>Оздоровлення і відпочинок дітей в дитячих закладах оздоровлення</v>
          </cell>
        </row>
        <row r="24">
          <cell r="B24" t="str">
            <v>301130</v>
          </cell>
          <cell r="C24" t="str">
            <v>Підготовка кадрів, підвищення кваліфікації керівних працівників, спеціалістів державного управління, підготовка науково-педагогічних і наукових кадрів з питань стратегічних проблем внутрішньої і зовнішньої політики</v>
          </cell>
        </row>
        <row r="25">
          <cell r="B25" t="str">
            <v>301140</v>
          </cell>
          <cell r="C25" t="str">
            <v>Збереження природно-заповідного фонду в національних природних парках та заповідниках</v>
          </cell>
        </row>
        <row r="26">
          <cell r="B26" t="str">
            <v>301150</v>
          </cell>
          <cell r="C26" t="str">
            <v>Прикладні дослідження і розробки у сфері профілактичної та клінічної медицини</v>
          </cell>
        </row>
        <row r="27">
          <cell r="B27" t="str">
            <v>301160</v>
          </cell>
          <cell r="C27" t="str">
            <v>Створення автоматизованої системи інформаційно-аналітичного забезпечення Адміністрації Президента України</v>
          </cell>
        </row>
        <row r="28">
          <cell r="B28" t="str">
            <v>301170</v>
          </cell>
          <cell r="C28" t="str">
            <v>Надання  медичних  послуг  медичними  закладами</v>
          </cell>
        </row>
        <row r="29">
          <cell r="B29" t="str">
            <v>301190</v>
          </cell>
          <cell r="C29" t="str">
            <v>Поліклінічно-амбулаторне обслуговування, діагностика та лікування народних депутатів України та керівного складу органів державної влади</v>
          </cell>
        </row>
        <row r="30">
          <cell r="B30" t="str">
            <v>301200</v>
          </cell>
          <cell r="C30" t="str">
            <v>Державний санітарно-епідеміологічний нагляд в  лікувально-оздоровчих закладах Державного управління справами та на об'єктах органів державної влади</v>
          </cell>
        </row>
        <row r="31">
          <cell r="B31" t="str">
            <v>301230</v>
          </cell>
          <cell r="C31" t="str">
            <v>Підвищення кваліфікації лікарів та середнього медичного персоналу в системі лікувально-оздоровчих закладів Державного управління справами</v>
          </cell>
        </row>
        <row r="32">
          <cell r="B32" t="str">
            <v>301240</v>
          </cell>
          <cell r="C3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3">
          <cell r="B33" t="str">
            <v>301260</v>
          </cell>
          <cell r="C33" t="str">
            <v>Ведення лісового та мисливського господарства та забезпечення утримання резиденції</v>
          </cell>
        </row>
        <row r="34">
          <cell r="B34" t="str">
            <v>301270</v>
          </cell>
          <cell r="C34" t="str">
            <v>Фінансова підтримка інформаційного бюлетеня "Офіційний вісник Президента України"</v>
          </cell>
        </row>
        <row r="35">
          <cell r="B35" t="str">
            <v>301280</v>
          </cell>
          <cell r="C35" t="str">
            <v>Виконання загальнодержавних організаційних, інформаційно-аналітичних та науково-методологічних заходів з питань євроатлантичної інтеграції</v>
          </cell>
        </row>
        <row r="36">
          <cell r="B36" t="str">
            <v>301290</v>
          </cell>
          <cell r="C36" t="str">
            <v>Ліквідація аварійного стану, реконструкція, реставрація, капітальний ремонт будівель, споруд і систем інженерного забезпечення з оновленням обладнання державного підприємства "Санаторій "Гурзуфський"</v>
          </cell>
        </row>
        <row r="37">
          <cell r="B37" t="str">
            <v>301330</v>
          </cell>
          <cell r="C37" t="str">
            <v>Підготовка науково-педагогічних і наукових кадрів з питань стратегічних проблем внутрішньої і зовнішньої політики</v>
          </cell>
        </row>
        <row r="38">
          <cell r="B38" t="str">
            <v>301340</v>
          </cell>
          <cell r="C38" t="str">
            <v>Заходи щодо зміцнення матеріально-технічної бази Національного палацу мистецтв "Україна"</v>
          </cell>
        </row>
        <row r="39">
          <cell r="B39" t="str">
            <v>301360</v>
          </cell>
          <cell r="C39" t="str">
            <v>Фінансова підтримка Національного камерного ансамблю "Київські солісти", Національного культурно-мистецького та музейного комплексу "Мистецький арсенал", інформаційного бюлетеня "Офіційний вісник Президента України"</v>
          </cell>
        </row>
        <row r="40">
          <cell r="B40" t="str">
            <v>301370</v>
          </cell>
          <cell r="C40" t="str">
            <v>Надання науково-методичної та консультативної підтримки розвитку місцевого самоврядування</v>
          </cell>
        </row>
        <row r="41">
          <cell r="B41" t="str">
            <v>301380</v>
          </cell>
          <cell r="C41" t="str">
            <v>Забезпечення перевезень вищих посадових осіб держави авіаційним транспортом</v>
          </cell>
        </row>
        <row r="42">
          <cell r="B42" t="str">
            <v>301390</v>
          </cell>
          <cell r="C42" t="str">
            <v>Відновлення у державній власності будівель і споруд пансіонату "Гліцинія"</v>
          </cell>
        </row>
        <row r="43">
          <cell r="B43" t="str">
            <v>301410</v>
          </cell>
          <cell r="C43" t="str">
            <v>Фінансова підтримка Національного комплексу "Експоцентр України"</v>
          </cell>
        </row>
        <row r="44">
          <cell r="B44" t="str">
            <v>301420</v>
          </cell>
          <cell r="C44" t="str">
            <v>Заходи з обміну та вивчення досвіду у провідних клініках світу</v>
          </cell>
        </row>
        <row r="45">
          <cell r="B45" t="str">
            <v>301430</v>
          </cell>
          <cell r="C45" t="str">
            <v>Створення Національного культурно-мистецького та музейного комплексу "Мистецький арсенал"</v>
          </cell>
        </row>
        <row r="46">
          <cell r="B46" t="str">
            <v>301440</v>
          </cell>
          <cell r="C46" t="str">
            <v>Проведення міжнародного форуму "Європа і Україна"</v>
          </cell>
        </row>
        <row r="47">
          <cell r="B47" t="str">
            <v>301450</v>
          </cell>
          <cell r="C47" t="str">
            <v>Конкурсний відбір та присудження Національної премії України імені Тараса Шевченка</v>
          </cell>
        </row>
        <row r="48">
          <cell r="B48" t="str">
            <v>301460</v>
          </cell>
          <cell r="C48" t="str">
            <v>Виплата Державних премій України</v>
          </cell>
        </row>
        <row r="49">
          <cell r="B49" t="str">
            <v>301800</v>
          </cell>
          <cell r="C49" t="str">
            <v>Капітальний ремонт житлового фонду</v>
          </cell>
        </row>
        <row r="50">
          <cell r="B50" t="str">
            <v>301810</v>
          </cell>
          <cell r="C50" t="str">
            <v>Будівництво, капітальний ремонт, реконструкція, реставрація та придбання обладнання</v>
          </cell>
        </row>
        <row r="51">
          <cell r="B51" t="str">
            <v>301820</v>
          </cell>
          <cell r="C51" t="str">
            <v>Реконструкція корпусу N 1 Державного підприємства "Санаторій "Кришталевий палац"</v>
          </cell>
        </row>
        <row r="52">
          <cell r="B52" t="str">
            <v>301830</v>
          </cell>
          <cell r="C52" t="str">
            <v>Реконструкція та реставрація об'єктів Державного підприємства "Санаторій "Гурзуфський" та парку-пам'ятника загальнодержавного значення</v>
          </cell>
        </row>
        <row r="53">
          <cell r="B53" t="str">
            <v>301850</v>
          </cell>
          <cell r="C53" t="str">
            <v>Реконструкція будинку для розміщення Представництва Президента України в Автономній Республіці  Крим, Ради представників кримськотатарського народу у м.Сімферополі</v>
          </cell>
        </row>
        <row r="54">
          <cell r="B54" t="str">
            <v>301860</v>
          </cell>
          <cell r="C54" t="str">
            <v>Реставрація та пристосування Маріїнського палацу в м. Києві</v>
          </cell>
        </row>
        <row r="55">
          <cell r="B55" t="str">
            <v>301870</v>
          </cell>
          <cell r="C55" t="str">
            <v>Аварійно-відновлювальні роботи з ліквідації аварійного стану житлового будинку по вул. Срібнокільській, 20 у м. Києві</v>
          </cell>
        </row>
        <row r="56">
          <cell r="B56" t="str">
            <v>301880</v>
          </cell>
          <cell r="C56" t="str">
            <v>Капітальний ремонт будівель Державного підприємства "Санаторій "Південний"</v>
          </cell>
        </row>
        <row r="57">
          <cell r="B57" t="str">
            <v>301890</v>
          </cell>
          <cell r="C57" t="str">
            <v>Будівництво Реабілітаційного центру на базі Державного підприємства "Санаторій "Конча-Заспа"</v>
          </cell>
        </row>
        <row r="58">
          <cell r="B58" t="str">
            <v>303000</v>
          </cell>
          <cell r="C58" t="str">
            <v>Представництво Президента України в Автономній Республіці Крим</v>
          </cell>
        </row>
        <row r="59">
          <cell r="B59" t="str">
            <v>303010</v>
          </cell>
          <cell r="C59" t="str">
            <v>Здійснення повноважень постійним представником Президента України в Автономній Республіці Крим</v>
          </cell>
        </row>
        <row r="60">
          <cell r="B60" t="str">
            <v>304000</v>
          </cell>
          <cell r="C60" t="str">
            <v>Національна служба посередництва і примирення України</v>
          </cell>
        </row>
        <row r="61">
          <cell r="B61" t="str">
            <v>304010</v>
          </cell>
          <cell r="C61" t="str">
            <v>Сприяння врегулюванню колективних трудових спорів (конфліктів)</v>
          </cell>
        </row>
        <row r="62">
          <cell r="B62" t="str">
            <v>304020</v>
          </cell>
          <cell r="C62" t="str">
            <v>Прикладні розробки з питань посередництва і примирення при вирішенні колективних трудових спорів (конфліктів)</v>
          </cell>
        </row>
        <row r="63">
          <cell r="B63" t="str">
            <v>410000</v>
          </cell>
          <cell r="C63" t="str">
            <v>Господарсько-фінансовий департамент Секретаріату Кабінету Міністрів України</v>
          </cell>
        </row>
        <row r="64">
          <cell r="B64" t="str">
            <v>411000</v>
          </cell>
          <cell r="C64" t="str">
            <v>Секретаріат Кабінету Міністрів України</v>
          </cell>
        </row>
        <row r="65">
          <cell r="B65" t="str">
            <v>411010</v>
          </cell>
          <cell r="C65" t="str">
            <v>Обслуговування та організаційне, інформаційно-аналітичне та матеріально-технічне забезпечення діяльності Кабінету Міністрів України</v>
          </cell>
        </row>
        <row r="66">
          <cell r="B66" t="str">
            <v>411020</v>
          </cell>
          <cell r="C66" t="str">
            <v>Організація та здійснення офіційних прийомів керівництвом Кабінету Міністрів України</v>
          </cell>
        </row>
        <row r="67">
          <cell r="B67" t="str">
            <v>411030</v>
          </cell>
          <cell r="C67" t="str">
            <v>Обслуговування діяльності Кабінету Міністрів України</v>
          </cell>
        </row>
        <row r="68">
          <cell r="B68" t="str">
            <v>411040</v>
          </cell>
          <cell r="C68" t="str">
            <v>Створення спеціальної інформаційно-телекомунікаційної системи органів виконавчої влади, розвиток та інтеграція інформаційних ресурсів і технологій органів державної влади</v>
          </cell>
        </row>
        <row r="69">
          <cell r="B69" t="str">
            <v>411050</v>
          </cell>
          <cell r="C69" t="str">
            <v>Візити урядових делегацій та відрядження працівників органів державної влади за кордон  за рішенням Кабінету Міністрів України</v>
          </cell>
        </row>
        <row r="70">
          <cell r="B70" t="str">
            <v>411060</v>
          </cell>
          <cell r="C70" t="str">
            <v>Перепідготовка та підвищення кваліфікації працівників Секретаріату Кабінету Міністрів України</v>
          </cell>
        </row>
        <row r="71">
          <cell r="B71" t="str">
            <v>411070</v>
          </cell>
          <cell r="C71" t="str">
            <v>Фінансова підтримка газети "Урядовий кур'єр"</v>
          </cell>
        </row>
        <row r="72">
          <cell r="B72" t="str">
            <v>411110</v>
          </cell>
          <cell r="C72" t="str">
            <v>Організаційне забезпечення підготовки та проведення в Україні фінальної частини чемпіонату Європи 2012 року з футболу</v>
          </cell>
        </row>
        <row r="73">
          <cell r="B73" t="str">
            <v>411120</v>
          </cell>
          <cell r="C73" t="str">
            <v>Забезпечення функціонування та розвитку системи спеціальної інформації</v>
          </cell>
        </row>
        <row r="74">
          <cell r="B74" t="str">
            <v>411130</v>
          </cell>
          <cell r="C74" t="str">
            <v>інформаційно-аналітичне та організаційне забезпечення оперативного реагування органів виконавчої влади</v>
          </cell>
        </row>
        <row r="75">
          <cell r="B75" t="str">
            <v>411150</v>
          </cell>
          <cell r="C75" t="str">
            <v>Забезпечення розслідування авіаційних подій та інцидентів з цивільними повітряними суднами Національним бюро</v>
          </cell>
        </row>
        <row r="76">
          <cell r="B76" t="str">
            <v>412000</v>
          </cell>
          <cell r="C76" t="str">
            <v>Державна служба з питань Автономної Республіки Крим та міста Севастополя</v>
          </cell>
        </row>
        <row r="77">
          <cell r="B77" t="str">
            <v>412010</v>
          </cell>
          <cell r="C77" t="str">
            <v>Керівництво та управління з питань Автономної Республіки Крим та міста Севастополя</v>
          </cell>
        </row>
        <row r="78">
          <cell r="B78" t="str">
            <v>420000</v>
          </cell>
          <cell r="C78" t="str">
            <v>Господарсько-фінансовий департамент Секретаріату Кабінету Міністрів України (загальнодержавні витрати)</v>
          </cell>
        </row>
        <row r="79">
          <cell r="B79" t="str">
            <v>421000</v>
          </cell>
          <cell r="C79" t="str">
            <v>Секретаріат Кабінету Міністрів України (загальнодержавні витрати)</v>
          </cell>
        </row>
        <row r="80">
          <cell r="B80" t="str">
            <v>421010</v>
          </cell>
          <cell r="C80" t="str">
            <v>Заходи щодо оптимізації системи центральних органів виконавчої влади та скорочення кількості контролюючих органів</v>
          </cell>
        </row>
        <row r="81">
          <cell r="B81" t="str">
            <v>421020</v>
          </cell>
          <cell r="C81" t="str">
            <v>Здійснення державного контролю за додержанням законодавства про захист прав споживачів</v>
          </cell>
        </row>
        <row r="82">
          <cell r="B82" t="str">
            <v>421040</v>
          </cell>
          <cell r="C82" t="str">
            <v>Протиепізоотичні заходи та участь у Міжнародному епізоотичному бюро</v>
          </cell>
        </row>
        <row r="83">
          <cell r="B83" t="str">
            <v>421050</v>
          </cell>
          <cell r="C83" t="str">
            <v>Організація і регулювання діяльності установ ветеринарної та фітосанітарної служби</v>
          </cell>
        </row>
        <row r="84">
          <cell r="B84" t="str">
            <v>500000</v>
          </cell>
          <cell r="C84" t="str">
            <v>Державна судова адміністрація України</v>
          </cell>
        </row>
        <row r="85">
          <cell r="B85" t="str">
            <v>501000</v>
          </cell>
          <cell r="C85" t="str">
            <v>Апарат Державної судової адміністрації України</v>
          </cell>
        </row>
        <row r="86">
          <cell r="B86" t="str">
            <v>501010</v>
          </cell>
          <cell r="C86" t="str">
            <v>Організаційне забезпечення діяльності судів та установ судової системи</v>
          </cell>
        </row>
        <row r="87">
          <cell r="B87" t="str">
            <v>501020</v>
          </cell>
          <cell r="C87" t="str">
            <v>Здійснення правосуддя місцевими господарськими судами</v>
          </cell>
        </row>
        <row r="88">
          <cell r="B88" t="str">
            <v>501030</v>
          </cell>
          <cell r="C88" t="str">
            <v>Здійснення правосуддя апеляційними загальними судами</v>
          </cell>
        </row>
        <row r="89">
          <cell r="B89" t="str">
            <v>501040</v>
          </cell>
          <cell r="C89" t="str">
            <v>Здійснення правосуддя місцевими загальними судами</v>
          </cell>
        </row>
        <row r="90">
          <cell r="B90" t="str">
            <v>501050</v>
          </cell>
          <cell r="C90" t="str">
            <v>Здійснення правосуддя військовими судами</v>
          </cell>
        </row>
        <row r="91">
          <cell r="B91" t="str">
            <v>501080</v>
          </cell>
          <cell r="C91" t="str">
            <v>Здійснення правосуддя апеляційними господарськими судами</v>
          </cell>
        </row>
        <row r="92">
          <cell r="B92" t="str">
            <v>501100</v>
          </cell>
          <cell r="C92" t="str">
            <v>Забезпечення діяльності Вищої кваліфікаційної комісії суддів України</v>
          </cell>
        </row>
        <row r="93">
          <cell r="B93" t="str">
            <v>501110</v>
          </cell>
          <cell r="C93" t="str">
            <v>Організація спеціальної підготовки кандидатів на посаду судді, підготовка суддів та працівників апарату судів Національною школою суддів України</v>
          </cell>
        </row>
        <row r="94">
          <cell r="B94" t="str">
            <v>501150</v>
          </cell>
          <cell r="C94" t="str">
            <v>Виконання рішень судів на користь суддів</v>
          </cell>
        </row>
        <row r="95">
          <cell r="B95" t="str">
            <v>501160</v>
          </cell>
          <cell r="C95" t="str">
            <v>Здійснення правосуддя апеляційними адміністративними судами</v>
          </cell>
        </row>
        <row r="96">
          <cell r="B96" t="str">
            <v>501170</v>
          </cell>
          <cell r="C96" t="str">
            <v>Здійснення правосуддя місцевими адміністративними судами</v>
          </cell>
        </row>
        <row r="97">
          <cell r="B97" t="str">
            <v>501180</v>
          </cell>
          <cell r="C97" t="str">
            <v>Придбання (будівництво) житла для суддів Апеляційного суду України, апеляційних і місцевих судів</v>
          </cell>
        </row>
        <row r="98">
          <cell r="B98" t="str">
            <v>501190</v>
          </cell>
          <cell r="C98" t="str">
            <v>Створення автоматизованої системи документообігу у судах та забезпечення її функціонування</v>
          </cell>
        </row>
        <row r="99">
          <cell r="B99" t="str">
            <v>501200</v>
          </cell>
          <cell r="C99" t="str">
            <v>Проведення санації будівель бюджетних установ Державної судової адміністрації, у тому числі розроблення проектно-кошторисної документації</v>
          </cell>
        </row>
        <row r="100">
          <cell r="B100" t="str">
            <v>501210</v>
          </cell>
          <cell r="C100" t="str">
            <v>Забезпечення ведення Єдиного державного реєстру судових рішень, створення та забезпечення функціонування єдиної бази даних електронних адрес, номерів факсів (телефаксів) суб'єктів владних повноважень</v>
          </cell>
        </row>
        <row r="101">
          <cell r="B101" t="str">
            <v>501600</v>
          </cell>
          <cell r="C101" t="str">
            <v>Підтримка судової реформи</v>
          </cell>
        </row>
        <row r="102">
          <cell r="B102" t="str">
            <v>501820</v>
          </cell>
          <cell r="C102" t="str">
            <v>Забезпечення судів належними приміщеннями та суддів службовим житлом</v>
          </cell>
        </row>
        <row r="103">
          <cell r="B103" t="str">
            <v>501840</v>
          </cell>
          <cell r="C103" t="str">
            <v>Реконструкція  з добудовою приміщення Шацького районного суду Волинської області</v>
          </cell>
        </row>
        <row r="104">
          <cell r="B104" t="str">
            <v>600000</v>
          </cell>
          <cell r="C104" t="str">
            <v>Верховний Суд України</v>
          </cell>
        </row>
        <row r="105">
          <cell r="B105" t="str">
            <v>601000</v>
          </cell>
          <cell r="C105" t="str">
            <v>Апарат Верховного Суду України</v>
          </cell>
        </row>
        <row r="106">
          <cell r="B106" t="str">
            <v>601010</v>
          </cell>
          <cell r="C106" t="str">
            <v>Здійснення правосуддя Верховним Судом України</v>
          </cell>
        </row>
        <row r="107">
          <cell r="B107" t="str">
            <v>601020</v>
          </cell>
          <cell r="C107" t="str">
            <v>Підвищення кваліфікації суддів та працівників апарату Верховного Суду України</v>
          </cell>
        </row>
        <row r="108">
          <cell r="B108" t="str">
            <v>650000</v>
          </cell>
          <cell r="C108" t="str">
            <v>Вищий спеціалізований суд України з розгляду цивільних і кримінальних справ</v>
          </cell>
        </row>
        <row r="109">
          <cell r="B109" t="str">
            <v>651000</v>
          </cell>
          <cell r="C109" t="str">
            <v>Апарат Вищого спеціалізованого суду України з розгляду цивільних і кримінальних справ</v>
          </cell>
        </row>
        <row r="110">
          <cell r="B110" t="str">
            <v>651010</v>
          </cell>
          <cell r="C110" t="str">
            <v>Здійснення правосуддя Вищим спеціалізованим судом України з розгляду цивільних і кримінальних справ</v>
          </cell>
        </row>
        <row r="111">
          <cell r="B111" t="str">
            <v>700000</v>
          </cell>
          <cell r="C111" t="str">
            <v>Вищий господарський суд України</v>
          </cell>
        </row>
        <row r="112">
          <cell r="B112" t="str">
            <v>701000</v>
          </cell>
          <cell r="C112" t="str">
            <v>Вищий господарський суд України</v>
          </cell>
        </row>
        <row r="113">
          <cell r="B113" t="str">
            <v>701010</v>
          </cell>
          <cell r="C113" t="str">
            <v>Здійснення правосуддя Вищим господарським судом України</v>
          </cell>
        </row>
        <row r="114">
          <cell r="B114" t="str">
            <v>750000</v>
          </cell>
          <cell r="C114" t="str">
            <v>Вищий адміністративний суд України</v>
          </cell>
        </row>
        <row r="115">
          <cell r="B115" t="str">
            <v>751000</v>
          </cell>
          <cell r="C115" t="str">
            <v>Апарат Вищого адміністративного суду України</v>
          </cell>
        </row>
        <row r="116">
          <cell r="B116" t="str">
            <v>751010</v>
          </cell>
          <cell r="C116" t="str">
            <v>Здійснення правосуддя Вищим адміністративним судом України</v>
          </cell>
        </row>
        <row r="117">
          <cell r="B117" t="str">
            <v>800000</v>
          </cell>
          <cell r="C117" t="str">
            <v>Конституційний Суд України</v>
          </cell>
        </row>
        <row r="118">
          <cell r="B118" t="str">
            <v>801000</v>
          </cell>
          <cell r="C118" t="str">
            <v>Конституційний Суд України</v>
          </cell>
        </row>
        <row r="119">
          <cell r="B119" t="str">
            <v>801010</v>
          </cell>
          <cell r="C119" t="str">
            <v>Забезпечення конституційної юрисдикції в Україні</v>
          </cell>
        </row>
        <row r="120">
          <cell r="B120" t="str">
            <v>900000</v>
          </cell>
          <cell r="C120" t="str">
            <v>Генеральна прокуратура України</v>
          </cell>
        </row>
        <row r="121">
          <cell r="B121" t="str">
            <v>901000</v>
          </cell>
          <cell r="C121" t="str">
            <v>Генеральна прокуратура України</v>
          </cell>
        </row>
        <row r="122">
          <cell r="B122" t="str">
            <v>901010</v>
          </cell>
          <cell r="C122" t="str">
            <v>Здійснення прокурорсько-слідчої діяльності, підготовка та підвищення кваліфікації кадрів прокуратури</v>
          </cell>
        </row>
        <row r="123">
          <cell r="B123" t="str">
            <v>901020</v>
          </cell>
          <cell r="C123" t="str">
            <v>Підготовка кадрів та підвищення кваліфікації прокурорсько-слідчих кадрів Національною академією прокуратури України</v>
          </cell>
        </row>
        <row r="124">
          <cell r="B124" t="str">
            <v>1000000</v>
          </cell>
          <cell r="C124" t="str">
            <v>Міністерство внутрішніх справ України</v>
          </cell>
        </row>
        <row r="125">
          <cell r="B125" t="str">
            <v>1001000</v>
          </cell>
          <cell r="C125" t="str">
            <v>Апарат Міністерства внутрішніх справ України</v>
          </cell>
        </row>
        <row r="126">
          <cell r="B126" t="str">
            <v>1001010</v>
          </cell>
          <cell r="C126" t="str">
            <v>Керівництво та управління діяльністю органів внутрішніх справ</v>
          </cell>
        </row>
        <row r="127">
          <cell r="B127" t="str">
            <v>1001020</v>
          </cell>
          <cell r="C127" t="str">
            <v>Створення та функціонування Державної інформаційної системи реєстраційного обліку фізичних осіб та їх документування</v>
          </cell>
        </row>
        <row r="128">
          <cell r="B128" t="str">
            <v>1001030</v>
          </cell>
          <cell r="C128" t="str">
            <v>Створення та впровадження Національної автоматизованої інформаційної системи Департаменту державної автомобільної інспекції України</v>
          </cell>
        </row>
        <row r="129">
          <cell r="B129" t="str">
            <v>1001040</v>
          </cell>
          <cell r="C129" t="str">
            <v>Участь органів внутрішніх справ у боротьбі з нелегальною міграцією, створення та утримання пунктів розміщення незаконних мігрантів</v>
          </cell>
        </row>
        <row r="130">
          <cell r="B130" t="str">
            <v>1001050</v>
          </cell>
          <cell r="C130" t="str">
            <v>Забезпечення захисту прав і свобод громадян, суспільства і держави від протиправних посягань, охорона громадського порядку та протидія незаконній міграції</v>
          </cell>
        </row>
        <row r="131">
          <cell r="B131" t="str">
            <v>1001060</v>
          </cell>
          <cell r="C131" t="str">
            <v>Створення та впровадження єдиної системи цифрового зв'язку органів та підрозділів внутрішніх справ</v>
          </cell>
        </row>
        <row r="132">
          <cell r="B132" t="str">
            <v>1001070</v>
          </cell>
          <cell r="C132" t="str">
            <v>Участь органів внутрішніх справ у міжнародних миротворчих операціях</v>
          </cell>
        </row>
        <row r="133">
          <cell r="B133" t="str">
            <v>1001080</v>
          </cell>
          <cell r="C133" t="str">
            <v>Підготовка кадрів для органів внутрішніх справ вищими закладами освіти ііі і іV рівнів акредитації</v>
          </cell>
        </row>
        <row r="134">
          <cell r="B134" t="str">
            <v>1001090</v>
          </cell>
          <cell r="C134" t="str">
            <v>Заходи, пов'язані  із забезпеченням правопорядку під час проведення Євро-2012</v>
          </cell>
        </row>
        <row r="135">
          <cell r="B135" t="str">
            <v>1001100</v>
          </cell>
          <cell r="C135" t="str">
            <v>Медичне забезпечення працівників, осіб рядового і начальницького складу органів внутрішніх справ</v>
          </cell>
        </row>
        <row r="136">
          <cell r="B136" t="str">
            <v>1001110</v>
          </cell>
          <cell r="C136" t="str">
            <v>Закупівля і модернізація озброєння, військової та спеціальної техніки за державним оборонним замовленням Міністерства внутрішніх справ</v>
          </cell>
        </row>
        <row r="137">
          <cell r="B137" t="str">
            <v>1001130</v>
          </cell>
          <cell r="C137" t="str">
            <v>Дошкільна освіта та заходи з позашкільної роботи з дітьми працівників,  осіб рядового та начальницького складу органів внутрішніх справ</v>
          </cell>
        </row>
        <row r="138">
          <cell r="B138" t="str">
            <v>1001160</v>
          </cell>
          <cell r="C138" t="str">
            <v>Забезпечення заходів спеціальними підрозділами  по боротьбі  з організованою злочинністю Міністерства внутрішніх справ України</v>
          </cell>
        </row>
        <row r="139">
          <cell r="B139" t="str">
            <v>1001170</v>
          </cell>
          <cell r="C139" t="str">
            <v>Наукове та інформаційно-аналітичне забезпечення заходів по боротьбі з організованою злочинністю і корупцією</v>
          </cell>
        </row>
        <row r="140">
          <cell r="B140" t="str">
            <v>1001180</v>
          </cell>
          <cell r="C140" t="str">
            <v>Забезпечення особистої безпеки суддів і членів їх сімей, охорони приміщень суду, громадського порядку під час здійснення правосуддя</v>
          </cell>
        </row>
        <row r="141">
          <cell r="B141" t="str">
            <v>1001190</v>
          </cell>
          <cell r="C141" t="str">
            <v>Будівництво (придбання) житла для осіб рядового і начальницького складу органів внутрішніх справ</v>
          </cell>
        </row>
        <row r="142">
          <cell r="B142" t="str">
            <v>1001200</v>
          </cell>
          <cell r="C142" t="str">
            <v>Державна підтримка фізкультурно-спортивного товариства "Динамо" України на організацію та проведення роботи з розвитку фізичної культури і спорту серед працівників і військовослужбовців правоохоронних органів</v>
          </cell>
        </row>
        <row r="143">
          <cell r="B143" t="str">
            <v>1002000</v>
          </cell>
          <cell r="C143" t="str">
            <v>Адміністрація Державної прикордонної служби України</v>
          </cell>
        </row>
        <row r="144">
          <cell r="B144" t="str">
            <v>1002010</v>
          </cell>
          <cell r="C144" t="str">
            <v>Керівництво та управління у сфері охорони державного кордону України</v>
          </cell>
        </row>
        <row r="145">
          <cell r="B145" t="str">
            <v>1002030</v>
          </cell>
          <cell r="C145" t="str">
            <v>Матеріально-технічне забезпечення Державної прикордонної служби України та утримання її особового складу</v>
          </cell>
        </row>
        <row r="146">
          <cell r="B146" t="str">
            <v>1002060</v>
          </cell>
          <cell r="C146" t="str">
            <v>Підготовка кадрів та підвищення кваліфікації Національною академією Державної прикордонної служби України</v>
          </cell>
        </row>
        <row r="147">
          <cell r="B147" t="str">
            <v>1002070</v>
          </cell>
          <cell r="C147" t="str">
            <v>Будівництво (придбання) житла для військовослужбовців Державної прикордонної служби України</v>
          </cell>
        </row>
        <row r="148">
          <cell r="B148" t="str">
            <v>1002080</v>
          </cell>
          <cell r="C148" t="str">
            <v>Розвиток Державної прикордонної служби України</v>
          </cell>
        </row>
        <row r="149">
          <cell r="B149" t="str">
            <v>1002100</v>
          </cell>
          <cell r="C149" t="str">
            <v>Облаштування та реконструкція державного кордону</v>
          </cell>
        </row>
        <row r="150">
          <cell r="B150" t="str">
            <v>1002110</v>
          </cell>
          <cell r="C150" t="str">
            <v>Розвідувальна діяльність у сфері захисту державного кордону</v>
          </cell>
        </row>
        <row r="151">
          <cell r="B151" t="str">
            <v>1002120</v>
          </cell>
          <cell r="C151" t="str">
            <v>Заходи з інженерно-технічного облаштування кордону</v>
          </cell>
        </row>
        <row r="152">
          <cell r="B152" t="str">
            <v>1002800</v>
          </cell>
          <cell r="C152" t="str">
            <v>Будівництво, реконструкція та капітальний ремонт об'єктів Державної прикордонної служби України</v>
          </cell>
        </row>
        <row r="153">
          <cell r="B153" t="str">
            <v>1003000</v>
          </cell>
          <cell r="C153" t="str">
            <v>Національна гвардія України</v>
          </cell>
        </row>
        <row r="154">
          <cell r="B154" t="str">
            <v>1003010</v>
          </cell>
          <cell r="C154" t="str">
            <v>Керівництво та управління Національною гвардією України</v>
          </cell>
        </row>
        <row r="155">
          <cell r="B155" t="str">
            <v>1003020</v>
          </cell>
          <cell r="C155" t="str">
            <v>Забезпечення виконання завдань та функцій Національної гвардії України</v>
          </cell>
        </row>
        <row r="156">
          <cell r="B156" t="str">
            <v>1003030</v>
          </cell>
          <cell r="C156" t="str">
            <v>Охорона особливо важливих державних об'єктів, дипломатичних та консульських представництв іноземних держав на території України, супроводження перевезення ядерних матеріалів по території України</v>
          </cell>
        </row>
        <row r="157">
          <cell r="B157" t="str">
            <v>1003040</v>
          </cell>
          <cell r="C157" t="str">
            <v>Фінансове забезпечення зобов'язань по сплаті земельного податку військовими частинами, закладами, установами та організаціями внутрішніх військ Міністерства внутрішніх справ, які утримуються за рахунок бюджету</v>
          </cell>
        </row>
        <row r="158">
          <cell r="B158" t="str">
            <v>1003050</v>
          </cell>
          <cell r="C158" t="str">
            <v>Заходи, пов'язані із переходом на військову службу за контрактом</v>
          </cell>
        </row>
        <row r="159">
          <cell r="B159" t="str">
            <v>1003070</v>
          </cell>
          <cell r="C159" t="str">
            <v>Підготовка кадрів для Національної гвардії України вищими навчальними закладами ііі і іV рівнів акредитації</v>
          </cell>
        </row>
        <row r="160">
          <cell r="B160" t="str">
            <v>1003080</v>
          </cell>
          <cell r="C160" t="str">
            <v>Стаціонарне лікування військовослужбовців Національної гвардії України у власних медичних закладах</v>
          </cell>
        </row>
        <row r="161">
          <cell r="B161" t="str">
            <v>1003090</v>
          </cell>
          <cell r="C161" t="str">
            <v>Будівництво (придбання) житла для військовослужбовців Національної гвардії України</v>
          </cell>
        </row>
        <row r="162">
          <cell r="B162" t="str">
            <v>1004000</v>
          </cell>
          <cell r="C162" t="str">
            <v>Державна міграційна служба України</v>
          </cell>
        </row>
        <row r="163">
          <cell r="B163" t="str">
            <v>1004010</v>
          </cell>
          <cell r="C163" t="str">
            <v>Керівництво та управління у сфері міграції, громадянства, імміграції та реєстрації фізичних осіб</v>
          </cell>
        </row>
        <row r="164">
          <cell r="B164" t="str">
            <v>1004020</v>
          </cell>
          <cell r="C164" t="str">
            <v>Забезпечення виконання завдань та функцій у сфері громадянства, імміграції та реєстрації фізичних осіб</v>
          </cell>
        </row>
        <row r="165">
          <cell r="B165" t="str">
            <v>1004040</v>
          </cell>
          <cell r="C165" t="str">
            <v>Створення та впровадження єдиної національної бази даних управління міграційними потоками</v>
          </cell>
        </row>
        <row r="166">
          <cell r="B166" t="str">
            <v>1004050</v>
          </cell>
          <cell r="C166" t="str">
            <v>Утримання установ тимчасового розміщення біженців та інших категорій мігрантів, виконання міжнародних угод про реадмісію</v>
          </cell>
        </row>
        <row r="167">
          <cell r="B167" t="str">
            <v>1004060</v>
          </cell>
          <cell r="C167" t="str">
            <v>Надання допомоги біженцям</v>
          </cell>
        </row>
        <row r="168">
          <cell r="B168" t="str">
            <v>1004070</v>
          </cell>
          <cell r="C168" t="str">
            <v>Внески до Міжнародної організації з міграції</v>
          </cell>
        </row>
        <row r="169">
          <cell r="B169" t="str">
            <v>1004080</v>
          </cell>
          <cell r="C169" t="str">
            <v>Створення та утримання пунктів розміщення незаконних мігрантів та інформаційної системи обліку та аналізу міграційних потоків</v>
          </cell>
        </row>
        <row r="170">
          <cell r="B170" t="str">
            <v>1004090</v>
          </cell>
          <cell r="C170" t="str">
            <v>Створення та функціонування Єдиного державного демографічного реєстру</v>
          </cell>
        </row>
        <row r="171">
          <cell r="B171" t="str">
            <v>1006000</v>
          </cell>
          <cell r="C171" t="str">
            <v>Державна служба України з надзвичайних ситуацій</v>
          </cell>
        </row>
        <row r="172">
          <cell r="B172" t="str">
            <v>1006010</v>
          </cell>
          <cell r="C172" t="str">
            <v>Керівництво та управління у сфері надзвичайних ситуацій</v>
          </cell>
        </row>
        <row r="173">
          <cell r="B173" t="str">
            <v>1006050</v>
          </cell>
          <cell r="C173" t="str">
            <v>Авіаційні роботи з пошуку і рятування</v>
          </cell>
        </row>
        <row r="174">
          <cell r="B174" t="str">
            <v>1006060</v>
          </cell>
          <cell r="C174" t="str">
            <v>Гідрометеорологічна діяльність</v>
          </cell>
        </row>
        <row r="175">
          <cell r="B175" t="str">
            <v>1006070</v>
          </cell>
          <cell r="C175"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76">
          <cell r="B176" t="str">
            <v>1006080</v>
          </cell>
          <cell r="C176"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77">
          <cell r="B177" t="str">
            <v>1006090</v>
          </cell>
          <cell r="C177" t="str">
            <v>Придбання пожежної та іншої спеціальної техніки вітчизняного виробництва</v>
          </cell>
        </row>
        <row r="178">
          <cell r="B178" t="str">
            <v>1006280</v>
          </cell>
          <cell r="C178" t="str">
            <v>Забезпечення діяльності сил цивільного захисту</v>
          </cell>
        </row>
        <row r="179">
          <cell r="B179" t="str">
            <v>1006360</v>
          </cell>
          <cell r="C179" t="str">
            <v>Підготовка кадрів у сфері цивільного захисту</v>
          </cell>
        </row>
        <row r="180">
          <cell r="B180" t="str">
            <v>1010000</v>
          </cell>
          <cell r="C180" t="str">
            <v>Міністерство внутрішніх справ України (загальнодержавні витрати)</v>
          </cell>
        </row>
        <row r="181">
          <cell r="B181" t="str">
            <v>1011000</v>
          </cell>
          <cell r="C181" t="str">
            <v>Міністерство внутрішніх справ України (загальнодержавні витрати)</v>
          </cell>
        </row>
        <row r="182">
          <cell r="B182" t="str">
            <v>1100000</v>
          </cell>
          <cell r="C182" t="str">
            <v>Міністерство енергетики та вугільної промисловості України</v>
          </cell>
        </row>
        <row r="183">
          <cell r="B183" t="str">
            <v>1101000</v>
          </cell>
          <cell r="C183" t="str">
            <v>Апарат Міністерства енергетики та вугільної промисловості України</v>
          </cell>
        </row>
        <row r="184">
          <cell r="B184" t="str">
            <v>1101010</v>
          </cell>
          <cell r="C184" t="str">
            <v>Загальне керівництво та управління у сфері паливно-енергетичного комплексу та вугільної промисловості</v>
          </cell>
        </row>
        <row r="185">
          <cell r="B185" t="str">
            <v>1101030</v>
          </cell>
          <cell r="C185" t="str">
            <v>Прикладні наукові та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паливно-енергетичного комплексу й вугіл</v>
          </cell>
        </row>
        <row r="186">
          <cell r="B186" t="str">
            <v>1101070</v>
          </cell>
          <cell r="C186" t="str">
            <v>Реструктуризація вугільної та торфодобувної промисловості у частині видатків на підготовку вугледобувних підприємств до ліквідації</v>
          </cell>
        </row>
        <row r="187">
          <cell r="B187" t="str">
            <v>1101080</v>
          </cell>
          <cell r="C187" t="str">
            <v>Поповнення статутного капіталу державного концерну іЯдерне паливоі з метою придбання Концерном акцій додаткової емісії ПрАТ іЗавод з виробництва  ядерного паливаі</v>
          </cell>
        </row>
        <row r="188">
          <cell r="B188" t="str">
            <v>1101090</v>
          </cell>
          <cell r="C188" t="str">
            <v>Підготовка фахівців для підприємств ядерно-промислового комплексу Севастопольським національним університетом ядерної енергії та промисловості</v>
          </cell>
        </row>
        <row r="189">
          <cell r="B189" t="str">
            <v>1101100</v>
          </cell>
          <cell r="C189" t="str">
            <v>Гірничорятувальні заходи на вугледобувних підприємствах</v>
          </cell>
        </row>
        <row r="190">
          <cell r="B190" t="str">
            <v>1101110</v>
          </cell>
          <cell r="C190" t="str">
            <v>Державна підтримка вугледобувних підприємств на часткове покриття витрат із собівартості готової товарної вугільної продукції та закупівля вугілля для державних потреб</v>
          </cell>
        </row>
        <row r="191">
          <cell r="B191" t="str">
            <v>1101120</v>
          </cell>
          <cell r="C191" t="str">
            <v>Створення резерву ядерного палива та ядерних матеріалів</v>
          </cell>
        </row>
        <row r="192">
          <cell r="B192" t="str">
            <v>1101130</v>
          </cell>
          <cell r="C192" t="str">
            <v>Фінансова підтримка розвитку наукової інфраструктури у сфері енергетики</v>
          </cell>
        </row>
        <row r="193">
          <cell r="B193" t="str">
            <v>1101140</v>
          </cell>
          <cell r="C193" t="str">
            <v>Фізичний захист ядерних установок та ядерних матеріалів</v>
          </cell>
        </row>
        <row r="194">
          <cell r="B194" t="str">
            <v>1101160</v>
          </cell>
          <cell r="C194" t="str">
            <v>Заходи з охорони праці та підвищення техніки безпеки на вугледобувних підприємствах, а саме оснащення новітніми приладами контролю за параметрами шахтної атмосфери та засобами контролю параметрів дегазації</v>
          </cell>
        </row>
        <row r="195">
          <cell r="B195" t="str">
            <v>1101180</v>
          </cell>
          <cell r="C195" t="str">
            <v>Реалізація заходів, передбачених Державною цільовою економічною програмою енергоефективності на 2010 - 2015 роки</v>
          </cell>
        </row>
        <row r="196">
          <cell r="B196" t="str">
            <v>1101190</v>
          </cell>
          <cell r="C196" t="str">
            <v>Заходи з реалізації Державної цільової  екологічної програми  приведення в безпечний стан уранових об'єктів виробничого об'єднання "Придніпровський хімічний завод"</v>
          </cell>
        </row>
        <row r="197">
          <cell r="B197" t="str">
            <v>1101200</v>
          </cell>
          <cell r="C197" t="str">
            <v>Державна підтримка будівництва вугле- та торфодобувних підприємств, технічне переоснащення зазначених підприємств</v>
          </cell>
        </row>
        <row r="198">
          <cell r="B198" t="str">
            <v>1101210</v>
          </cell>
          <cell r="C198" t="str">
            <v>Технічне переоснащення державних вугле- та торфодобувних підприємств, в тому числі через здешевлення кредитів, отриманих у 2010 - 2011 роках, а також фінансування програми реновації гірничошахтного обладнання</v>
          </cell>
        </row>
        <row r="199">
          <cell r="B199" t="str">
            <v>1101310</v>
          </cell>
          <cell r="C199" t="str">
            <v>Облаштування Одеського і Безіменного газових родовищ та Субботінського нафтового родовища для введення їх в експлуатацію</v>
          </cell>
        </row>
        <row r="200">
          <cell r="B200" t="str">
            <v>1101340</v>
          </cell>
          <cell r="C200" t="str">
            <v>Заходи по передачі об'єктів соціальної інфраструктури, які перебувають на балансі вугледобувних підприємств, у комунальну власність</v>
          </cell>
        </row>
        <row r="201">
          <cell r="B201" t="str">
            <v>1101390</v>
          </cell>
          <cell r="C201" t="str">
            <v>Будівництво енергоблоків атомних, гідроакумулюючих, інших електростанцій, теплоелектроцентралей, будівництво та реконструкція ліній електропередачі та підстанцій</v>
          </cell>
        </row>
        <row r="202">
          <cell r="B202" t="str">
            <v>1101400</v>
          </cell>
          <cell r="C20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03">
          <cell r="B203" t="str">
            <v>1101420</v>
          </cell>
          <cell r="C203" t="str">
            <v>Часткова компенсація Національній акціонерній компанії "Нафтогаз України" різниці між цінами закупівлі імпортованого природного газу та його реалізації суб'єктам господарювання на виробництво теплової енергії, яка споживається населенням, у тому числі не</v>
          </cell>
        </row>
        <row r="204">
          <cell r="B204" t="str">
            <v>1101430</v>
          </cell>
          <cell r="C204" t="str">
            <v>Виконання першочергових екологічних заходів у м. Дніпродзержинськ</v>
          </cell>
        </row>
        <row r="205">
          <cell r="B205" t="str">
            <v>1101440</v>
          </cell>
          <cell r="C205" t="str">
            <v>Внесок України до Енергетичного Співтовариства</v>
          </cell>
        </row>
        <row r="206">
          <cell r="B206" t="str">
            <v>1101450</v>
          </cell>
          <cell r="C206" t="str">
            <v>Будівництво, реконструкція та технічне переоснащення об'єктів паливно-енергетичного комплексу (за рахунок коштів, залучених під державні гарантії на поворотній основі)</v>
          </cell>
        </row>
        <row r="207">
          <cell r="B207" t="str">
            <v>1101460</v>
          </cell>
          <cell r="C207" t="str">
            <v>Повернення коштів, наданих публічному акціонерному товариству іУкргідроенергоі на поворотній основі для реалізації проектів соціально-економічного розвитку</v>
          </cell>
        </row>
        <row r="208">
          <cell r="B208" t="str">
            <v>1101470</v>
          </cell>
          <cell r="C208" t="str">
            <v>Виконання боргових зобов'язань за кредитами, залученими під державні гарантії, з метою реалізації проектів соціально-економічного розвитку</v>
          </cell>
        </row>
        <row r="209">
          <cell r="B209" t="str">
            <v>1101500</v>
          </cell>
          <cell r="C209" t="str">
            <v>Збільшення статутного капіталу державного підприємства іНаціональна атомна енергогенеруюча компанія іЕнергоатомі</v>
          </cell>
        </row>
        <row r="210">
          <cell r="B210" t="str">
            <v>1101600</v>
          </cell>
          <cell r="C210" t="str">
            <v>Реконструкція гідроелектростанцій ПАТ "Укргідроенерго"</v>
          </cell>
        </row>
        <row r="211">
          <cell r="B211" t="str">
            <v>1101620</v>
          </cell>
          <cell r="C211" t="str">
            <v>Реконструкція, капітальний ремонт та технічне переоснащення магістрального газопроводу Уренгой-Помари-Ужгород</v>
          </cell>
        </row>
        <row r="212">
          <cell r="B212" t="str">
            <v>1101630</v>
          </cell>
          <cell r="C212" t="str">
            <v>Впровадження Програми реформування та розвитку енергетичного сектора</v>
          </cell>
        </row>
        <row r="213">
          <cell r="B213" t="str">
            <v>1101640</v>
          </cell>
          <cell r="C213" t="str">
            <v>Підвищення надійності постачання електроенергії в Україні</v>
          </cell>
        </row>
        <row r="214">
          <cell r="B214" t="str">
            <v>1101650</v>
          </cell>
          <cell r="C214" t="str">
            <v>Будівництво ПЛ 750 кВ Рівненська АЕС - Київська</v>
          </cell>
        </row>
        <row r="215">
          <cell r="B215" t="str">
            <v>1101660</v>
          </cell>
          <cell r="C215" t="str">
            <v>Підтримка впровадження Енергетичної стратегії України на період до 2030 року</v>
          </cell>
        </row>
        <row r="216">
          <cell r="B216" t="str">
            <v>1101670</v>
          </cell>
          <cell r="C216" t="str">
            <v>Будівництво повітряної лінії 750 кВ Запорізька - Каховська</v>
          </cell>
        </row>
        <row r="217">
          <cell r="B217" t="str">
            <v>1101680</v>
          </cell>
          <cell r="C217" t="str">
            <v>Підвищення ефективності передачі електроенергії (Модернізація підстанцій)</v>
          </cell>
        </row>
        <row r="218">
          <cell r="B218" t="str">
            <v>1101690</v>
          </cell>
          <cell r="C218" t="str">
            <v>Модернізація та реконструкція магістрального газопроводу Уренгой-Помари-Ужгород</v>
          </cell>
        </row>
        <row r="219">
          <cell r="B219" t="str">
            <v>1101800</v>
          </cell>
          <cell r="C219" t="str">
            <v>Будівництво першої черги Дністровської гідроакумулюючої електростанції</v>
          </cell>
        </row>
        <row r="220">
          <cell r="B220" t="str">
            <v>1102000</v>
          </cell>
          <cell r="C220" t="str">
            <v>Державна служба гірничого нагляду та промислової безпеки України</v>
          </cell>
        </row>
        <row r="221">
          <cell r="B221" t="str">
            <v>1102030</v>
          </cell>
          <cell r="C221" t="str">
            <v>Прикладні дослідження та розробки, підготовка наукових кадрів у сфері промислової безпеки та охорони праці</v>
          </cell>
        </row>
        <row r="222">
          <cell r="B222" t="str">
            <v>1102040</v>
          </cell>
          <cell r="C222" t="str">
            <v>Фінансування проектів, пов'язаних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 та проектів моде</v>
          </cell>
        </row>
        <row r="223">
          <cell r="B223" t="str">
            <v>1102060</v>
          </cell>
          <cell r="C223" t="str">
            <v>Утримання Центру комплексної безпеки підприємств вугільної промисловості</v>
          </cell>
        </row>
        <row r="224">
          <cell r="B224" t="str">
            <v>1110000</v>
          </cell>
          <cell r="C224" t="str">
            <v>Міністерство енергетики та вугільної промисловості України (загальнодержавні витрати)</v>
          </cell>
        </row>
        <row r="225">
          <cell r="B225" t="str">
            <v>1111000</v>
          </cell>
          <cell r="C225" t="str">
            <v>Міністерство енергетики та вугільної промисловості України (загальнодержавні витрати)</v>
          </cell>
        </row>
        <row r="226">
          <cell r="B226" t="str">
            <v>1111020</v>
          </cell>
          <cell r="C226"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227">
          <cell r="B227" t="str">
            <v>1200000</v>
          </cell>
          <cell r="C227" t="str">
            <v>Міністерство економічного розвитку і торгівлі України</v>
          </cell>
        </row>
        <row r="228">
          <cell r="B228" t="str">
            <v>1201000</v>
          </cell>
          <cell r="C228" t="str">
            <v>Апарат Міністерства економічного розвитку і торгівлі України</v>
          </cell>
        </row>
        <row r="229">
          <cell r="B229" t="str">
            <v>1201010</v>
          </cell>
          <cell r="C229" t="str">
            <v>Керівництво та управління у сфері економічного розвитку і торгівлі</v>
          </cell>
        </row>
        <row r="230">
          <cell r="B230" t="str">
            <v>1201020</v>
          </cell>
          <cell r="C230" t="str">
            <v>Внески України до бюджету СОТ та Єдиного бюджету органів СНД</v>
          </cell>
        </row>
        <row r="231">
          <cell r="B231" t="str">
            <v>1201030</v>
          </cell>
          <cell r="C231" t="str">
            <v>Забезпечення двостороннього співробітництва України з іноземними державами та міжнародними організаціями, інформаційне та організаційне забезпечення участі України у міжнародних форумах, конференціях, виставках</v>
          </cell>
        </row>
        <row r="232">
          <cell r="B232" t="str">
            <v>1201040</v>
          </cell>
          <cell r="C232" t="str">
            <v>інформаційне та організаційне забезпечення участі України у міжнародних форумах, конференціях, виставках</v>
          </cell>
        </row>
        <row r="233">
          <cell r="B233" t="str">
            <v>1201070</v>
          </cell>
          <cell r="C233" t="str">
            <v>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економічного розвитку</v>
          </cell>
        </row>
        <row r="234">
          <cell r="B234" t="str">
            <v>1201080</v>
          </cell>
          <cell r="C234" t="str">
            <v>Проведення науково-практичних конференцій і семінарів з економічних проблем</v>
          </cell>
        </row>
        <row r="235">
          <cell r="B235" t="str">
            <v>1201090</v>
          </cell>
          <cell r="C235" t="str">
            <v>Підвищення кваліфікації державних службовців у сфері економіки та перепідготовка управлінських кадрів для сфери підприємництва</v>
          </cell>
        </row>
        <row r="236">
          <cell r="B236" t="str">
            <v>1201100</v>
          </cell>
          <cell r="C236"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37">
          <cell r="B237" t="str">
            <v>1201110</v>
          </cell>
          <cell r="C237" t="str">
            <v>Перепідготовка управлінських кадрів для сфери підприємництва</v>
          </cell>
        </row>
        <row r="238">
          <cell r="B238" t="str">
            <v>1201120</v>
          </cell>
          <cell r="C238" t="str">
            <v>Фінансова підтримка видань з економічних питань і забезпечення функціонування веб-порталу з питань державних закупівель</v>
          </cell>
        </row>
        <row r="239">
          <cell r="B239" t="str">
            <v>1201140</v>
          </cell>
          <cell r="C239" t="str">
            <v>Капітальний ремонт відомчого житлового фонду</v>
          </cell>
        </row>
        <row r="240">
          <cell r="B240" t="str">
            <v>1201150</v>
          </cell>
          <cell r="C240" t="str">
            <v>Забезпечення діяльності Організаційної групи ЄЕП</v>
          </cell>
        </row>
        <row r="241">
          <cell r="B241" t="str">
            <v>1201170</v>
          </cell>
          <cell r="C241" t="str">
            <v>Забезпечення видання інформаційного бюлетеня "Вісник державних закупівель" та створення і забезпечення функціонування веб-порталу з питань державних закупівель</v>
          </cell>
        </row>
        <row r="242">
          <cell r="B242" t="str">
            <v>1201200</v>
          </cell>
          <cell r="C242" t="str">
            <v>Реалізація проектів, спрямованих на скорочення викидів або збільшення поглинання парникових газів</v>
          </cell>
        </row>
        <row r="243">
          <cell r="B243" t="str">
            <v>1201210</v>
          </cell>
          <cell r="C243" t="str">
            <v>Заходи із створення організаційно-правових умов для залучення інвестицій, необхідних для підготовки та проведення Євро -2012</v>
          </cell>
        </row>
        <row r="244">
          <cell r="B244" t="str">
            <v>1201220</v>
          </cell>
          <cell r="C244" t="str">
            <v>Збереження та функціонування національної еталонної бази, забезпечення функціонування державних служб,  прикладні наукові і науково-технічні розробки, виконання робіт за державними цільовими програмами і державним замовленням у сфері стандартизації, метр</v>
          </cell>
        </row>
        <row r="245">
          <cell r="B245" t="str">
            <v>1201320</v>
          </cell>
          <cell r="C245" t="str">
            <v>Прикладні розробки у сфері державного контролю за цінами</v>
          </cell>
        </row>
        <row r="246">
          <cell r="B246" t="str">
            <v>1201340</v>
          </cell>
          <cell r="C246" t="str">
            <v>Заходи по реалізації Національної програми сприяння розвитку малого підприємництва в Україні</v>
          </cell>
        </row>
        <row r="247">
          <cell r="B247" t="str">
            <v>1201350</v>
          </cell>
          <cell r="C247" t="str">
            <v>Часткове відшкодування відсоткових ставок за кредитами, що надаються суб'єктам малого та середнього бізнесу на реалізацію інвестиційних проектів</v>
          </cell>
        </row>
        <row r="248">
          <cell r="B248" t="str">
            <v>1201360</v>
          </cell>
          <cell r="C248" t="str">
            <v>Мікрокредитування суб'єктів малого підприємництва</v>
          </cell>
        </row>
        <row r="249">
          <cell r="B249" t="str">
            <v>1201370</v>
          </cell>
          <cell r="C249" t="str">
            <v>Підготовка та проведення Міжнародного чемпіонату із стратегічного менеджменту в Україні</v>
          </cell>
        </row>
        <row r="250">
          <cell r="B250" t="str">
            <v>1201380</v>
          </cell>
          <cell r="C250" t="str">
            <v>Державний метрологічний нагляд</v>
          </cell>
        </row>
        <row r="251">
          <cell r="B251" t="str">
            <v>1201390</v>
          </cell>
          <cell r="C251" t="str">
            <v>Заходи щодо запобігання катастрофи техногенного характеру на державному підприємстві "Горлівський хімічний завод"</v>
          </cell>
        </row>
        <row r="252">
          <cell r="B252" t="str">
            <v>1201400</v>
          </cell>
          <cell r="C252" t="str">
            <v>Прикладні наукові і науково-технічні розробки, виконання робіт за державними цільовими програмами і державним замовленням, наукові розробки у сфері стандартизації та сертифікації промислової продукції, фінансова підтримка розвитку наукової інфраструктури</v>
          </cell>
        </row>
        <row r="253">
          <cell r="B253" t="str">
            <v>1201420</v>
          </cell>
          <cell r="C253" t="str">
            <v>Забезпечення міжнародного співробітництва та участь у міжнародних виставках</v>
          </cell>
        </row>
        <row r="254">
          <cell r="B254" t="str">
            <v>1201430</v>
          </cell>
          <cell r="C254" t="str">
            <v>Формування статутного капіталу Державного концерну "Укроборонпром"</v>
          </cell>
        </row>
        <row r="255">
          <cell r="B255" t="str">
            <v>1201440</v>
          </cell>
          <cell r="C255" t="str">
            <v>Виконання програми "Сприяння взаємній торгівлі шляхом усунення технічних бар'єрів у торгівлі між Україною та Європейським Союзом"</v>
          </cell>
        </row>
        <row r="256">
          <cell r="B256" t="str">
            <v>1201450</v>
          </cell>
          <cell r="C256" t="str">
            <v>Функціонування Центральної державної науково-технічної бібліотеки та Державного металургійного музею України</v>
          </cell>
        </row>
        <row r="257">
          <cell r="B257" t="str">
            <v>1201460</v>
          </cell>
          <cell r="C257" t="str">
            <v>Консервація виробничих потужностей промислових підприємств</v>
          </cell>
        </row>
        <row r="258">
          <cell r="B258" t="str">
            <v>1201470</v>
          </cell>
          <cell r="C258" t="str">
            <v>Реструктуризація та ліквідація об'єктів підприємств гірничої хімії і здійснення невідкладних природоохоронних заходів в зоні їх діяльності, а також реструктуризація підприємств з підземного видобутку залізної руди</v>
          </cell>
        </row>
        <row r="259">
          <cell r="B259" t="str">
            <v>1201480</v>
          </cell>
          <cell r="C259" t="str">
            <v>Забезпечення життєдіяльності Криворізького гірничо-збагачувального комбінату окислених руд</v>
          </cell>
        </row>
        <row r="260">
          <cell r="B260" t="str">
            <v>1201490</v>
          </cell>
          <cell r="C260" t="str">
            <v>Повернення кредитів, наданих у 2007 році з Державного бюджету України на реалізацію інноваційних та інвестиційних проектів у галузях економіки, у першу чергу з впровадження передових енергозберігаючих технологій і технологій з виробництва альтернативних</v>
          </cell>
        </row>
        <row r="261">
          <cell r="B261" t="str">
            <v>1201500</v>
          </cell>
          <cell r="C261" t="str">
            <v>Повернення мікрокредитів, наданих з державного бюджету субієктам малого підприємництва</v>
          </cell>
        </row>
        <row r="262">
          <cell r="B262" t="str">
            <v>1201610</v>
          </cell>
          <cell r="C262" t="str">
            <v>Заходи щодо зміцнення інформаційної бази для прийняття рішень і прогнозування</v>
          </cell>
        </row>
        <row r="263">
          <cell r="B263" t="str">
            <v>1201640</v>
          </cell>
          <cell r="C263" t="str">
            <v>Розвиток приватного сектора</v>
          </cell>
        </row>
        <row r="264">
          <cell r="B264" t="str">
            <v>1201800</v>
          </cell>
          <cell r="C264" t="str">
            <v>Реконструкція та ремонт приміщень ННЦ "інститут метрології" для зберігання джерел іонізуючого випромінювання та функціонування еталонної бази України</v>
          </cell>
        </row>
        <row r="265">
          <cell r="B265" t="str">
            <v>1202000</v>
          </cell>
          <cell r="C265" t="str">
            <v>Державна інспекція України з питань захисту прав споживачів</v>
          </cell>
        </row>
        <row r="266">
          <cell r="B266" t="str">
            <v>1202010</v>
          </cell>
          <cell r="C266" t="str">
            <v>Керівництво та управління у сфері захисту прав споживачів</v>
          </cell>
        </row>
        <row r="267">
          <cell r="B267" t="str">
            <v>1202050</v>
          </cell>
          <cell r="C267" t="str">
            <v>Збереження та функціонування національної еталонної бази</v>
          </cell>
        </row>
        <row r="268">
          <cell r="B268" t="str">
            <v>1202070</v>
          </cell>
          <cell r="C268" t="str">
            <v>Гармонізація національних стандартів з міжнародними та європейськими</v>
          </cell>
        </row>
        <row r="269">
          <cell r="B269" t="str">
            <v>1202080</v>
          </cell>
          <cell r="C269" t="str">
            <v>Виробництво та розповсюдження соціальної реклами щодо шкоди тютюнопаління та зловживання алкоголем</v>
          </cell>
        </row>
        <row r="270">
          <cell r="B270" t="str">
            <v>1202090</v>
          </cell>
          <cell r="C270" t="str">
            <v>Придбання та функціонування пересувних лабораторій з контролю якості та безпеки нафтопродуктів</v>
          </cell>
        </row>
        <row r="271">
          <cell r="B271" t="str">
            <v>1202100</v>
          </cell>
          <cell r="C271" t="str">
            <v>Створення та вдосконалення електронних інформаційних систем та ресурсів Держспоживстандарту України</v>
          </cell>
        </row>
        <row r="272">
          <cell r="B272" t="str">
            <v>1202110</v>
          </cell>
          <cell r="C272" t="str">
            <v>Створення національної системи геомоніторингу та дистанційного зондування землі</v>
          </cell>
        </row>
        <row r="273">
          <cell r="B273" t="str">
            <v>1202130</v>
          </cell>
          <cell r="C273" t="str">
            <v>Забезпечення функціонування державних служб</v>
          </cell>
        </row>
        <row r="274">
          <cell r="B274" t="str">
            <v>1202140</v>
          </cell>
          <cell r="C274" t="str">
            <v>Проведення незалежної експертизи (випробувань) якості товарів, сировини, матеріалів, напівфабрикатів та комплектуючих виробів</v>
          </cell>
        </row>
        <row r="275">
          <cell r="B275" t="str">
            <v>1202810</v>
          </cell>
          <cell r="C275" t="str">
            <v>Реконструкція споруд та лабораторних приміщень Національного наукового центру "інститут метрології"</v>
          </cell>
        </row>
        <row r="276">
          <cell r="B276" t="str">
            <v>1203000</v>
          </cell>
          <cell r="C276" t="str">
            <v>Державне агентство резерву України</v>
          </cell>
        </row>
        <row r="277">
          <cell r="B277" t="str">
            <v>1203010</v>
          </cell>
          <cell r="C277" t="str">
            <v>Керівництво та управління у сфері державного резерву</v>
          </cell>
        </row>
        <row r="278">
          <cell r="B278" t="str">
            <v>1203020</v>
          </cell>
          <cell r="C278" t="str">
            <v>Обслуговування державного матеріального резерву</v>
          </cell>
        </row>
        <row r="279">
          <cell r="B279" t="str">
            <v>1203030</v>
          </cell>
          <cell r="C279" t="str">
            <v>Відшкодування підприємствам, установам та організаціям витрат, пов'язаних з обслуговуванням матеріальних цінностей державного резерву</v>
          </cell>
        </row>
        <row r="280">
          <cell r="B280" t="str">
            <v>1203040</v>
          </cell>
          <cell r="C280" t="str">
            <v>Накопичення (приріст) матеріальних цінностей державного матеріального резерву</v>
          </cell>
        </row>
        <row r="281">
          <cell r="B281" t="str">
            <v>1203050</v>
          </cell>
          <cell r="C281" t="str">
            <v>Повернення коштів, наданих з державного бюджету на закупівлю сільськогосподарської продукції</v>
          </cell>
        </row>
        <row r="282">
          <cell r="B282" t="str">
            <v>1203060</v>
          </cell>
          <cell r="C282" t="str">
            <v>Заходи щодо  формування державного замовлення на ринку продовольчих товарів</v>
          </cell>
        </row>
        <row r="283">
          <cell r="B283" t="str">
            <v>1203070</v>
          </cell>
          <cell r="C283" t="str">
            <v>Створення державних запасів світлих нафтопродуктів та цукру</v>
          </cell>
        </row>
        <row r="284">
          <cell r="B284" t="str">
            <v>1203090</v>
          </cell>
          <cell r="C284" t="str">
            <v>Проведення державним підприємством "Ресурспостач" розрахунків за надання послуг у галузі права щодо повернення бюджетних коштів</v>
          </cell>
        </row>
        <row r="285">
          <cell r="B285" t="str">
            <v>1204000</v>
          </cell>
          <cell r="C285" t="str">
            <v>Державне агентство з інвестицій та управління національними проектами України</v>
          </cell>
        </row>
        <row r="286">
          <cell r="B286" t="str">
            <v>1204010</v>
          </cell>
          <cell r="C286" t="str">
            <v>Керівництво та управління у сфері інвестиційної діяльності та управління національними проектами</v>
          </cell>
        </row>
        <row r="287">
          <cell r="B287" t="str">
            <v>1204040</v>
          </cell>
          <cell r="C287" t="str">
            <v>Утримання регіональних центрів інноваційного розвитку</v>
          </cell>
        </row>
        <row r="288">
          <cell r="B288" t="str">
            <v>1205000</v>
          </cell>
          <cell r="C288" t="str">
            <v>Державна служба інтелектуальної власності України</v>
          </cell>
        </row>
        <row r="289">
          <cell r="B289" t="str">
            <v>1205010</v>
          </cell>
          <cell r="C289" t="str">
            <v>Керівництво у сфері інтелектуальної власності</v>
          </cell>
        </row>
        <row r="290">
          <cell r="B290" t="str">
            <v>1205020</v>
          </cell>
          <cell r="C290" t="str">
            <v>Державна програма розвитку Національної депозитарної системи України</v>
          </cell>
        </row>
        <row r="291">
          <cell r="B291" t="str">
            <v>1205030</v>
          </cell>
          <cell r="C291" t="str">
            <v>Заходи з легалізації комп'ютерних програм, що використовуються в органах виконавчої влади</v>
          </cell>
        </row>
        <row r="292">
          <cell r="B292" t="str">
            <v>1205050</v>
          </cell>
          <cell r="C292" t="str">
            <v>Надання кредитів на реалізацію інноваційних та інвестиційних проектів в галузях економіки, у першу чергу з впровадження передових енергозберігаючих технологій і технологій з виробництва альтернативних джерел палива</v>
          </cell>
        </row>
        <row r="293">
          <cell r="B293" t="str">
            <v>1205060</v>
          </cell>
          <cell r="C293" t="str">
            <v>Фінансова підтримка інноваційних та інвестиційних проектів, у першу чергу з впровадження передових технологій, які реалізуються в галузях економіки, через механізм здешевлення кредитів</v>
          </cell>
        </row>
        <row r="294">
          <cell r="B294" t="str">
            <v>1205070</v>
          </cell>
          <cell r="C294" t="str">
            <v>Повернення кредитів, наданих на фінансову підтримку інноваційної та інвестиційної діяльності суб'єктів підприємництва</v>
          </cell>
        </row>
        <row r="295">
          <cell r="B295" t="str">
            <v>1205080</v>
          </cell>
          <cell r="C295" t="str">
            <v>Збільшення статутного капіталу Державної іпотечної установи</v>
          </cell>
        </row>
        <row r="296">
          <cell r="B296" t="str">
            <v>1206000</v>
          </cell>
          <cell r="C296" t="str">
            <v>Державне агентство України з туризму та курортів</v>
          </cell>
        </row>
        <row r="297">
          <cell r="B297" t="str">
            <v>1206010</v>
          </cell>
          <cell r="C297" t="str">
            <v>Керівництво та управління у сфері туризму та курортів</v>
          </cell>
        </row>
        <row r="298">
          <cell r="B298" t="str">
            <v>1206020</v>
          </cell>
          <cell r="C298" t="str">
            <v>Наукові та науково-технічні розробки за державними цільовими програмами і державним замовленням у сфері енергоефективності та енергозбереження</v>
          </cell>
        </row>
        <row r="299">
          <cell r="B299" t="str">
            <v>1206030</v>
          </cell>
          <cell r="C299" t="str">
            <v>Розробки найважливіших новітніх технологій у сфері ефективного використання енергетичних ресурсів та енергозбереження</v>
          </cell>
        </row>
        <row r="300">
          <cell r="B300" t="str">
            <v>1206050</v>
          </cell>
          <cell r="C300" t="str">
            <v>Заходи з реалізації Комплексної програми будівництва вітрових електростанцій</v>
          </cell>
        </row>
        <row r="301">
          <cell r="B301" t="str">
            <v>1206060</v>
          </cell>
          <cell r="C301" t="str">
            <v>Реалізація Державної цільової економічної програми енергоефективності на 2010 - 2015 роки</v>
          </cell>
        </row>
        <row r="302">
          <cell r="B302" t="str">
            <v>1207000</v>
          </cell>
          <cell r="C302" t="str">
            <v>Державна служба статистики України</v>
          </cell>
        </row>
        <row r="303">
          <cell r="B303" t="str">
            <v>1207010</v>
          </cell>
          <cell r="C303" t="str">
            <v>Керівництво та управління у сфері статистики</v>
          </cell>
        </row>
        <row r="304">
          <cell r="B304" t="str">
            <v>1207020</v>
          </cell>
          <cell r="C304" t="str">
            <v>Статистичні спостереження та переписи</v>
          </cell>
        </row>
        <row r="305">
          <cell r="B305" t="str">
            <v>1207030</v>
          </cell>
          <cell r="C305" t="str">
            <v>Обстеження умов життя домогосподарств</v>
          </cell>
        </row>
        <row r="306">
          <cell r="B306" t="str">
            <v>1207040</v>
          </cell>
          <cell r="C306" t="str">
            <v>Прикладні розробки, підготовка наукових кадрів у сфері державної статистики</v>
          </cell>
        </row>
        <row r="307">
          <cell r="B307" t="str">
            <v>1207060</v>
          </cell>
          <cell r="C307" t="str">
            <v>Підвищення кваліфікації працівників органів державної статистики</v>
          </cell>
        </row>
        <row r="308">
          <cell r="B308" t="str">
            <v>1207070</v>
          </cell>
          <cell r="C308" t="str">
            <v>Створення та розвиток інтегрованої інформаційно-аналітичної системи державної статистики</v>
          </cell>
        </row>
        <row r="309">
          <cell r="B309" t="str">
            <v>1207080</v>
          </cell>
          <cell r="C309" t="str">
            <v>Фінансова підтримка підготовки наукових кадрів у сфері державної статистики</v>
          </cell>
        </row>
        <row r="310">
          <cell r="B310" t="str">
            <v>1207600</v>
          </cell>
          <cell r="C310" t="str">
            <v>Реформування державної статистики</v>
          </cell>
        </row>
        <row r="311">
          <cell r="B311" t="str">
            <v>1208000</v>
          </cell>
          <cell r="C311" t="str">
            <v>Державна служба експортного контролю України</v>
          </cell>
        </row>
        <row r="312">
          <cell r="B312" t="str">
            <v>1208010</v>
          </cell>
          <cell r="C312" t="str">
            <v>Керівництво та управління у сфері експортного контролю</v>
          </cell>
        </row>
        <row r="313">
          <cell r="B313" t="str">
            <v>1208020</v>
          </cell>
          <cell r="C313" t="str">
            <v>Прикладні розробки у сфері розвитку експортного контролю</v>
          </cell>
        </row>
        <row r="314">
          <cell r="B314" t="str">
            <v>1209000</v>
          </cell>
          <cell r="C314" t="str">
            <v>Державна інспекція України з контролю за цінами</v>
          </cell>
        </row>
        <row r="315">
          <cell r="B315" t="str">
            <v>1209010</v>
          </cell>
          <cell r="C315" t="str">
            <v>Керівництво та управління у сфері контролю за цінами</v>
          </cell>
        </row>
        <row r="316">
          <cell r="B316" t="str">
            <v>1210000</v>
          </cell>
          <cell r="C316" t="str">
            <v>Міністерство економічного розвитку і торгівлі України (загальнодержавні витрати)</v>
          </cell>
        </row>
        <row r="317">
          <cell r="B317" t="str">
            <v>1211000</v>
          </cell>
          <cell r="C317" t="str">
            <v>Міністерство економічного розвитку і торгівлі України (загальнодержавні витрати)</v>
          </cell>
        </row>
        <row r="318">
          <cell r="B318" t="str">
            <v>1211020</v>
          </cell>
          <cell r="C318" t="str">
            <v>Субвенція з державного бюджету обласному бюджету Дніпропетровської області на створення регіонального центру надання адміністративних послуг</v>
          </cell>
        </row>
        <row r="319">
          <cell r="B319" t="str">
            <v>1211050</v>
          </cell>
          <cell r="C319" t="str">
            <v>Мобілізаційна підготовка галузей національної економіки України</v>
          </cell>
        </row>
        <row r="320">
          <cell r="B320" t="str">
            <v>1211080</v>
          </cell>
          <cell r="C320" t="str">
            <v>Субвенція з державного бюджету обласному бюджету Одеської області на берегоукріплювальні роботи і на розвиток інфраструктури селища Біле на о. Зміїний</v>
          </cell>
        </row>
        <row r="321">
          <cell r="B321" t="str">
            <v>1211100</v>
          </cell>
          <cell r="C321" t="str">
            <v>Субвенція з державного бюджету місцевим бюджетам на проведення заходів, пов'язаних з підготовкою і проведенням в Україні фінальної частини чемпіонату Європи 2012 року з футболу</v>
          </cell>
        </row>
        <row r="322">
          <cell r="B322" t="str">
            <v>1300000</v>
          </cell>
          <cell r="C322" t="str">
            <v>Міністерство вугільної промисловості України</v>
          </cell>
        </row>
        <row r="323">
          <cell r="B323" t="str">
            <v>1301000</v>
          </cell>
          <cell r="C323" t="str">
            <v>Апарат Міністерства вугільної промисловості України</v>
          </cell>
        </row>
        <row r="324">
          <cell r="B324" t="str">
            <v>1301010</v>
          </cell>
          <cell r="C324" t="str">
            <v>Загальне керівництво та управління у вугільній промисловості</v>
          </cell>
        </row>
        <row r="325">
          <cell r="B325" t="str">
            <v>1301030</v>
          </cell>
          <cell r="C325" t="str">
            <v>Прикладні наукові та науково-технічні розробки, виконання робіт за державними цільовими програмами і державним замовленням у вугледобувній промисловості</v>
          </cell>
        </row>
        <row r="326">
          <cell r="B326" t="str">
            <v>1301100</v>
          </cell>
          <cell r="C326" t="str">
            <v>Державна підтримка підприємств з видобутку кам'яного вугілля, лігніту (бурого вугілля) і торфу на будівництво, технічне переоснащення та капітальний ремонт гірничошахтного обладнання, а також на здешевлення кредитів для будівництва та технічного переосна</v>
          </cell>
        </row>
        <row r="327">
          <cell r="B327" t="str">
            <v>1301120</v>
          </cell>
          <cell r="C327" t="str">
            <v>Охорона праці та підвищення техніки безпеки на вугледобувних та шахтобудівельних підприємствах (включаючи підприємства з видобутку бурого вугілля), у тому числі дегазація вугільних пластів</v>
          </cell>
        </row>
        <row r="328">
          <cell r="B328" t="str">
            <v>1301130</v>
          </cell>
          <cell r="C328" t="str">
            <v>Заходи по передачі об'єктів соціальної інфраструктури, які перебувають на балансі вугледобувних підприємств</v>
          </cell>
        </row>
        <row r="329">
          <cell r="B329" t="str">
            <v>1301170</v>
          </cell>
          <cell r="C329" t="str">
            <v>Погашення простроченої заборгованості за спожиту в минулих періодах електричну енергію державних вугледобувних підприємств, в тому числі підприємств, які готуються до ліквідації, та вугледобувних господарських товариств, 100 відсотків акцій яких належать</v>
          </cell>
        </row>
        <row r="330">
          <cell r="B330" t="str">
            <v>1301200</v>
          </cell>
          <cell r="C330" t="str">
            <v>Видатки із Стабілізаційного фонду на підтримку вугільної галузі</v>
          </cell>
        </row>
        <row r="331">
          <cell r="B331" t="str">
            <v>1310000</v>
          </cell>
          <cell r="C331" t="str">
            <v>Міністерство вугільної промисловості України (загальнодержавні витрати)</v>
          </cell>
        </row>
        <row r="332">
          <cell r="B332" t="str">
            <v>1311000</v>
          </cell>
          <cell r="C332" t="str">
            <v>Міністерство вугільної промисловості України (загальнодержавні витрати)</v>
          </cell>
        </row>
        <row r="333">
          <cell r="B333" t="str">
            <v>1400000</v>
          </cell>
          <cell r="C333" t="str">
            <v>Міністерство закордонних справ України</v>
          </cell>
        </row>
        <row r="334">
          <cell r="B334" t="str">
            <v>1401000</v>
          </cell>
          <cell r="C334" t="str">
            <v>Апарат Міністерства закордонних справ України</v>
          </cell>
        </row>
        <row r="335">
          <cell r="B335" t="str">
            <v>1401010</v>
          </cell>
          <cell r="C335" t="str">
            <v>Керівництво та управління у сфері державної політики щодо зовнішніх відносин</v>
          </cell>
        </row>
        <row r="336">
          <cell r="B336" t="str">
            <v>1401020</v>
          </cell>
          <cell r="C336" t="str">
            <v>Внески України до бюджетів ООН, органів і спеціалізованих установ системи ООН, інших міжнародних організацій та конвенційних органів</v>
          </cell>
        </row>
        <row r="337">
          <cell r="B337" t="str">
            <v>1401030</v>
          </cell>
          <cell r="C337" t="str">
            <v>Функціонування закордонних дипломатичних установ України та розширення мережі власності України для потреб цих установ</v>
          </cell>
        </row>
        <row r="338">
          <cell r="B338" t="str">
            <v>1401040</v>
          </cell>
          <cell r="C338" t="str">
            <v>Розширення мережі власності України за кордоном для потреб дипломатичних установ України</v>
          </cell>
        </row>
        <row r="339">
          <cell r="B339" t="str">
            <v>1401050</v>
          </cell>
          <cell r="C339" t="str">
            <v>Реалізація Міністерством закордонних справ України повноважень з проведення зовнішньої політики України, організація і контроль за діяльністю закордонних дипломатичних установ України</v>
          </cell>
        </row>
        <row r="340">
          <cell r="B340" t="str">
            <v>1401060</v>
          </cell>
          <cell r="C340" t="str">
            <v>Забезпечення головування України у міжнародних інституціях</v>
          </cell>
        </row>
        <row r="341">
          <cell r="B341" t="str">
            <v>1401070</v>
          </cell>
          <cell r="C341" t="str">
            <v>Внески до установ і організацій СНД</v>
          </cell>
        </row>
        <row r="342">
          <cell r="B342" t="str">
            <v>1401080</v>
          </cell>
          <cell r="C342" t="str">
            <v>Забезпечення перебування в Україні іноземних делегацій, пов'язаних з офіційними візитами</v>
          </cell>
        </row>
        <row r="343">
          <cell r="B343" t="str">
            <v>1401090</v>
          </cell>
          <cell r="C343" t="str">
            <v>Виконання зобов'язань Уряду України щодо функціонування бюро інформації Ради Європи та фінансового забезпечення членства України в ГУАМ</v>
          </cell>
        </row>
        <row r="344">
          <cell r="B344" t="str">
            <v>1401100</v>
          </cell>
          <cell r="C344" t="str">
            <v>Підготовка та підвищення кваліфікації кадрів для сфери міжнародних відносин, підвищення кваліфікації працівників дипломатичної служби, які віднесені до п'ятої-сьомої категорій державних службовців, проведення прикладних досліджень у галузі міжнародних ві</v>
          </cell>
        </row>
        <row r="345">
          <cell r="B345" t="str">
            <v>1401110</v>
          </cell>
          <cell r="C345" t="str">
            <v>Фінансова підтримка забезпечення міжнародного позитивного іміджу України, заходи щодо підтримки зв'язків з українцями, які проживають за межами України</v>
          </cell>
        </row>
        <row r="346">
          <cell r="B346" t="str">
            <v>1401120</v>
          </cell>
          <cell r="C346" t="str">
            <v>Підвищення кваліфікації працівників дипломатичної служби, які віднесені до посад  п'ятої-сьомої категорій державних службовців</v>
          </cell>
        </row>
        <row r="347">
          <cell r="B347" t="str">
            <v>1401130</v>
          </cell>
          <cell r="C347" t="str">
            <v>Документування громадян та створення і забезпечення функціонування інформаційно-телекомунікаційних систем консульської служби</v>
          </cell>
        </row>
        <row r="348">
          <cell r="B348" t="str">
            <v>1401140</v>
          </cell>
          <cell r="C348" t="str">
            <v>Забезпечення представництва України під час розгляду справ у Міжнародному Cуді ООН</v>
          </cell>
        </row>
        <row r="349">
          <cell r="B349" t="str">
            <v>1401150</v>
          </cell>
          <cell r="C349" t="str">
            <v>Заходи щодо підтримки зв'язків з українцями, які проживають за межами України</v>
          </cell>
        </row>
        <row r="350">
          <cell r="B350" t="str">
            <v>1401160</v>
          </cell>
          <cell r="C350"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1">
          <cell r="B351" t="str">
            <v>1401170</v>
          </cell>
          <cell r="C351" t="str">
            <v>Реалізація Українським агентством міжнародного розвитку повноважень щодо надання міжнародної технічної допомоги</v>
          </cell>
        </row>
        <row r="352">
          <cell r="B352" t="str">
            <v>1401180</v>
          </cell>
          <cell r="C352" t="str">
            <v>Здійснення заходів з підтримання зв'язків із закордонними українцями за рахунок коштів Стабілізаційного фонду</v>
          </cell>
        </row>
        <row r="353">
          <cell r="B353" t="str">
            <v>1700000</v>
          </cell>
          <cell r="C353" t="str">
            <v>Державний комітет телебачення і радіомовлення України</v>
          </cell>
        </row>
        <row r="354">
          <cell r="B354" t="str">
            <v>1701000</v>
          </cell>
          <cell r="C354" t="str">
            <v>Апарат Державного комітету телебачення і радіомовлення України</v>
          </cell>
        </row>
        <row r="355">
          <cell r="B355" t="str">
            <v>1701010</v>
          </cell>
          <cell r="C355" t="str">
            <v>Керівництво та управління у сфері телебачення і радіомовлення</v>
          </cell>
        </row>
        <row r="356">
          <cell r="B356" t="str">
            <v>1701020</v>
          </cell>
          <cell r="C356" t="str">
            <v>Прикладні розробки у сфері засобів масової інформації, книговидавничої справи та інформаційно-бібліографічної діяльності, фінансова підтримка розвитку наукової інфраструктури</v>
          </cell>
        </row>
        <row r="357">
          <cell r="B357" t="str">
            <v>1701030</v>
          </cell>
          <cell r="C357" t="str">
            <v>Забезпечення населення засобами приймання сигналів цифрового телерадіомовлення</v>
          </cell>
        </row>
        <row r="358">
          <cell r="B358" t="str">
            <v>1701040</v>
          </cell>
          <cell r="C358" t="str">
            <v>Підвищення кваліфікації працівників засобів масової інформації в Укртелерадіопресінституті</v>
          </cell>
        </row>
        <row r="359">
          <cell r="B359" t="str">
            <v>1701050</v>
          </cell>
          <cell r="C359" t="str">
            <v>Фінансова підтримка творчих спілок у сфері засобів масової інформації, преси</v>
          </cell>
        </row>
        <row r="360">
          <cell r="B360" t="str">
            <v>1701070</v>
          </cell>
          <cell r="C360" t="str">
            <v>інформаційно-культурне забезпечення населення Криму у відродженні та розвитку культур народів Криму</v>
          </cell>
        </row>
        <row r="361">
          <cell r="B361" t="str">
            <v>1701080</v>
          </cell>
          <cell r="C361" t="str">
            <v>Виробництво та трансляція телерадіопрограм для державних потреб, збирання, обробка та розповсюдження офіційної інформаційної продукції, створення та функціонування україномовної версії міжнародного каналу "EuroNews"</v>
          </cell>
        </row>
        <row r="362">
          <cell r="B362" t="str">
            <v>1701100</v>
          </cell>
          <cell r="C362" t="str">
            <v>Фінансова підтримка преси</v>
          </cell>
        </row>
        <row r="363">
          <cell r="B363" t="str">
            <v>1701110</v>
          </cell>
          <cell r="C363" t="str">
            <v>Випуск книжкової продукції за програмою "Українська книга"</v>
          </cell>
        </row>
        <row r="364">
          <cell r="B364" t="str">
            <v>1701120</v>
          </cell>
          <cell r="C364" t="str">
            <v>Збирання, обробка та розповсюдження офіційної інформаційної продукції</v>
          </cell>
        </row>
        <row r="365">
          <cell r="B365" t="str">
            <v>1701130</v>
          </cell>
          <cell r="C365" t="str">
            <v>Державні стипендії видатним діячам інформаційної галузі, дітям журналістів, які загинули або стали інвалідами у зв'язку з виконанням службових обов'язків  та премії в інформаційній галузі</v>
          </cell>
        </row>
        <row r="366">
          <cell r="B366" t="str">
            <v>1701150</v>
          </cell>
          <cell r="C366" t="str">
            <v>Трансляція телерадіопрограм, вироблених для державних потреб</v>
          </cell>
        </row>
        <row r="367">
          <cell r="B367" t="str">
            <v>1701160</v>
          </cell>
          <cell r="C367" t="str">
            <v>Здійснення контролю у сфері захисту суспільної моралі</v>
          </cell>
        </row>
        <row r="368">
          <cell r="B368" t="str">
            <v>1701170</v>
          </cell>
          <cell r="C368" t="str">
            <v>інформаційне та організаційне забезпечення участі України у міжнародних форумах, конференціях, виставках та інших заходах</v>
          </cell>
        </row>
        <row r="369">
          <cell r="B369" t="str">
            <v>1701210</v>
          </cell>
          <cell r="C369" t="str">
            <v>Технічне переоснащення обласних державних телерадіокомпаній</v>
          </cell>
        </row>
        <row r="370">
          <cell r="B370" t="str">
            <v>1701220</v>
          </cell>
          <cell r="C370" t="str">
            <v>Державна адресна підтримка періодичних видань літературно-художнього напряму</v>
          </cell>
        </row>
        <row r="371">
          <cell r="B371" t="str">
            <v>1701230</v>
          </cell>
          <cell r="C371" t="str">
            <v>Фінансова підтримка державних музичних колективів</v>
          </cell>
        </row>
        <row r="372">
          <cell r="B372" t="str">
            <v>1701240</v>
          </cell>
          <cell r="C372" t="str">
            <v>Виконання заходів з питань європейської інтеграції в інформаційній сфері</v>
          </cell>
        </row>
        <row r="373">
          <cell r="B373" t="str">
            <v>1701250</v>
          </cell>
          <cell r="C373" t="str">
            <v>Забезпечення висвітлення Літніх Олімпійських та Паралімпійських ігор 2008 року у м. Пекін (Китай)</v>
          </cell>
        </row>
        <row r="374">
          <cell r="B374" t="str">
            <v>1701260</v>
          </cell>
          <cell r="C374" t="str">
            <v>Здійснення заходів з підготовки і проведення Євро-2012 в інформаційній сфері</v>
          </cell>
        </row>
        <row r="375">
          <cell r="B375" t="str">
            <v>1701270</v>
          </cell>
          <cell r="C375" t="str">
            <v>Оплата послуг, наданих Концерном радіомовлення, радіозв'язку та телебачення і відкритим акціонерним товариством "Укртелеком", з трансляції телепрограм Національної телекомпанії в обсязі 1167,96 години на умовах державного замовлення</v>
          </cell>
        </row>
        <row r="376">
          <cell r="B376" t="str">
            <v>1701280</v>
          </cell>
          <cell r="C376" t="str">
            <v>Погашення заборгованості Національної телекомпанії  перед каналом "EuroNews"</v>
          </cell>
        </row>
        <row r="377">
          <cell r="B377" t="str">
            <v>1701290</v>
          </cell>
          <cell r="C377" t="str">
            <v>Створення та функціонування україномовної версії міжнародного каналу "EuroNews"</v>
          </cell>
        </row>
        <row r="378">
          <cell r="B378" t="str">
            <v>1701810</v>
          </cell>
          <cell r="C378" t="str">
            <v>Створення міжнародних телерадіоцентрів</v>
          </cell>
        </row>
        <row r="379">
          <cell r="B379" t="str">
            <v>1800000</v>
          </cell>
          <cell r="C379" t="str">
            <v>Міністерство культури України</v>
          </cell>
        </row>
        <row r="380">
          <cell r="B380" t="str">
            <v>1801000</v>
          </cell>
          <cell r="C380" t="str">
            <v>Апарат Міністерства культури України</v>
          </cell>
        </row>
        <row r="381">
          <cell r="B381" t="str">
            <v>1801010</v>
          </cell>
          <cell r="C381" t="str">
            <v>Загальне керівництво та управління у сфері культури</v>
          </cell>
        </row>
        <row r="382">
          <cell r="B382" t="str">
            <v>1801020</v>
          </cell>
          <cell r="C382" t="str">
            <v>Прикладні розробки у сфері розвитку культури</v>
          </cell>
        </row>
        <row r="383">
          <cell r="B383" t="str">
            <v>1801030</v>
          </cell>
          <cell r="C383" t="str">
            <v>Надання загальної та спеціальної освіти мистецькими (художніми, музичними, хореографічними) загальноосвітніми школами (школами-інтернатами) та позашкільними навчальними закладами</v>
          </cell>
        </row>
        <row r="384">
          <cell r="B384" t="str">
            <v>1801040</v>
          </cell>
          <cell r="C384" t="str">
            <v>Надання загальної та спеціальної музичної освіти у загальноосвітніх спеціалізованих школах-інтернатах</v>
          </cell>
        </row>
        <row r="385">
          <cell r="B385" t="str">
            <v>1801050</v>
          </cell>
          <cell r="C385" t="str">
            <v>Підготовка кадрів для сфери культури і мистецтва вищими навчальними закладами і і іі рівнів акредитації</v>
          </cell>
        </row>
        <row r="386">
          <cell r="B386" t="str">
            <v>1801060</v>
          </cell>
          <cell r="C386" t="str">
            <v>Підготовка кадрів для сфери культури і мистецтва вищими навчальними закладами ііі і іV рівнів акредитації та методичне забезпечення діяльності навчальних закладів</v>
          </cell>
        </row>
        <row r="387">
          <cell r="B387" t="str">
            <v>1801070</v>
          </cell>
          <cell r="C387" t="str">
            <v>Підвищення кваліфікації, перепідготовка кадрів та підготовка науково-педагогічних кадрів у сфері культури і мистецтва, підготовка кадрів акторської майстерності для національних мистецьких та творчих колективів</v>
          </cell>
        </row>
        <row r="388">
          <cell r="B388" t="str">
            <v>1801080</v>
          </cell>
          <cell r="C388" t="str">
            <v>Методичне забезпечення діяльності навчальних закладів у галузі культури і мистецтва</v>
          </cell>
        </row>
        <row r="389">
          <cell r="B389" t="str">
            <v>1801090</v>
          </cell>
          <cell r="C389" t="str">
            <v>Підготовка кадрів акторської майстерності для національних мистецьких та творчих колективів</v>
          </cell>
        </row>
        <row r="390">
          <cell r="B390" t="str">
            <v>1801100</v>
          </cell>
          <cell r="C390" t="str">
            <v>Фінансова підтримка національних творчих спілок у сфері культури і мистецтва та заходи Всеукраїнського товариства "Просвіта"</v>
          </cell>
        </row>
        <row r="391">
          <cell r="B391" t="str">
            <v>1801110</v>
          </cell>
          <cell r="C391" t="str">
            <v>Фінансова підтримка національних театрів</v>
          </cell>
        </row>
        <row r="392">
          <cell r="B392" t="str">
            <v>1801120</v>
          </cell>
          <cell r="C392" t="str">
            <v>Фінансова підтримка національних художніх колективів, концертних організацій та їх дирекції, національних і державних циркових організацій</v>
          </cell>
        </row>
        <row r="393">
          <cell r="B393" t="str">
            <v>1801130</v>
          </cell>
          <cell r="C393" t="str">
            <v>Гранти Президента України молодим діячам мистецтва для створення і реалізації творчих проектів, премії і стипендії за видатні досягнення у галузі культури, літератури, мистецтва</v>
          </cell>
        </row>
        <row r="394">
          <cell r="B394" t="str">
            <v>1801140</v>
          </cell>
          <cell r="C394" t="str">
            <v>Премії і стипендії за видатні досягнення у галузі культури, літератури і мистецтва</v>
          </cell>
        </row>
        <row r="395">
          <cell r="B395" t="str">
            <v>1801150</v>
          </cell>
          <cell r="C395" t="str">
            <v>Поповнення експозицій музеїв та репертуарів театрів і концертних та циркових організацій</v>
          </cell>
        </row>
        <row r="396">
          <cell r="B396" t="str">
            <v>1801160</v>
          </cell>
          <cell r="C396" t="str">
            <v>Фінансова підтримка гастрольної діяльності вітчизняних виконавців</v>
          </cell>
        </row>
        <row r="397">
          <cell r="B397" t="str">
            <v>1801170</v>
          </cell>
          <cell r="C397" t="str">
            <v>Здійснення концертно-мистецьких та культурологічних загальнодержавних заходів, заходів з вшанування пам'яті, заходів з виявлення та підтримки творчо обдарованих дітей та молоді, заходів, пов'язаних із забезпеченням свободи совісті та релігії, державна пі</v>
          </cell>
        </row>
        <row r="398">
          <cell r="B398" t="str">
            <v>1801180</v>
          </cell>
          <cell r="C398" t="str">
            <v>Заходи щодо зміцнення матеріально-технічної бази закладів культури системи Міністерства культури і туризму України</v>
          </cell>
        </row>
        <row r="399">
          <cell r="B399" t="str">
            <v>1801190</v>
          </cell>
          <cell r="C399" t="str">
            <v>Забезпечення діяльності національних музеїв, національних і державних бібліотек</v>
          </cell>
        </row>
        <row r="400">
          <cell r="B400" t="str">
            <v>1801200</v>
          </cell>
          <cell r="C400" t="str">
            <v>Музейна справа та виставкова діяльність</v>
          </cell>
        </row>
        <row r="401">
          <cell r="B401" t="str">
            <v>1801210</v>
          </cell>
          <cell r="C401" t="str">
            <v>Відтворення інтер'єру Успенського собору Києво-Печерської Лаври, проведення протизсувних заходів, протиаварійних робіт, ремонт та реставрація пам'яток Національного Києво-Печерського історико-культурного заповідника по вул. івана Мазепи, 21</v>
          </cell>
        </row>
        <row r="402">
          <cell r="B402" t="str">
            <v>1801220</v>
          </cell>
          <cell r="C402" t="str">
            <v>Підготовка кадрів Дитячою хореографічною школою при Національному заслуженому академічному ансамблі танцю України ім. Вірського</v>
          </cell>
        </row>
        <row r="403">
          <cell r="B403" t="str">
            <v>1801240</v>
          </cell>
          <cell r="C403" t="str">
            <v>Здійснення культурно-інформаційної та культурно-просвітницької діяльності</v>
          </cell>
        </row>
        <row r="404">
          <cell r="B404" t="str">
            <v>1801250</v>
          </cell>
          <cell r="C404" t="str">
            <v>Реставрація, реконструкція, капітальний ремонт будівель і споруд Меморіального комплексу "Національний музей історії Великої вітчизняної війни 1941-1945 років" та придбання необхідного обладнання"</v>
          </cell>
        </row>
        <row r="405">
          <cell r="B405" t="str">
            <v>1801260</v>
          </cell>
          <cell r="C405" t="str">
            <v>Заходи з відтворення культури національних меншин, заходи Української Всесвітньої Координаційної Ради, заходи з реалізації Європейської хартії регіональних мов або мов меншин, заходи щодо встановлення культурних зв'язків з українською діаспорою, заходи щ</v>
          </cell>
        </row>
        <row r="406">
          <cell r="B406" t="str">
            <v>1801270</v>
          </cell>
          <cell r="C406" t="str">
            <v>Заходи щодо встановлення культурних зв'язків з українською діаспорою</v>
          </cell>
        </row>
        <row r="407">
          <cell r="B407" t="str">
            <v>1801280</v>
          </cell>
          <cell r="C407" t="str">
            <v>Капітальний ремонт та реконструкція виробничих майстерень Одеського національного академічного театру опери та балету, розташованих за адресою: м. Одеса, вул. Садіковська, 18, та виготовлення проектно-кошторисної документації для забезпечення житлом прац</v>
          </cell>
        </row>
        <row r="408">
          <cell r="B408" t="str">
            <v>1801290</v>
          </cell>
          <cell r="C408" t="str">
            <v>Заходи Всеукраїнського товариства "Просвіта"</v>
          </cell>
        </row>
        <row r="409">
          <cell r="B409" t="str">
            <v>1801300</v>
          </cell>
          <cell r="C409" t="str">
            <v>Фінансова підтримка друкованих періодичних видань культурологічного напрямку, газет мовами національних меншин, фінансова підтримка гастрольної діяльності вітчизняних виконавців</v>
          </cell>
        </row>
        <row r="410">
          <cell r="B410" t="str">
            <v>1801310</v>
          </cell>
          <cell r="C410" t="str">
            <v>Забезпечення розвитку та застосування української мови</v>
          </cell>
        </row>
        <row r="411">
          <cell r="B411" t="str">
            <v>1801320</v>
          </cell>
          <cell r="C411" t="str">
            <v>Заходи з виявлення та підтримки творчо обдарованих дітей та молоді</v>
          </cell>
        </row>
        <row r="412">
          <cell r="B412" t="str">
            <v>1801330</v>
          </cell>
          <cell r="C412" t="str">
            <v>Підготовка кадрів для сфери культури і мистецтва Київським національним університетом культури і мистецтв</v>
          </cell>
        </row>
        <row r="413">
          <cell r="B413" t="str">
            <v>1801340</v>
          </cell>
          <cell r="C413" t="str">
            <v>Надання фінансової підтримки державному підприємству "Кримський дім"</v>
          </cell>
        </row>
        <row r="414">
          <cell r="B414" t="str">
            <v>1801350</v>
          </cell>
          <cell r="C414"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15">
          <cell r="B415" t="str">
            <v>1801360</v>
          </cell>
          <cell r="C415" t="str">
            <v>Реставрація та  ремонт будівель, фасадів та приміщень вищих навчальних закладів сфери культури і мистецтва в містах проведення Євро-2012</v>
          </cell>
        </row>
        <row r="416">
          <cell r="B416" t="str">
            <v>1801370</v>
          </cell>
          <cell r="C416" t="str">
            <v>Будівельно-ремонтні та реставраційні роботи об'єктів культури і мистецтва у приймаючих містах та населених пунктах, де перебуватимуть гості та учасники Євро-2012</v>
          </cell>
        </row>
        <row r="417">
          <cell r="B417" t="str">
            <v>1801380</v>
          </cell>
          <cell r="C417" t="str">
            <v>Проведення санації будівель бюджетних установ Міністерства культури і туризму України, у тому числі розроблення проектно-кошторисної документації</v>
          </cell>
        </row>
        <row r="418">
          <cell r="B418" t="str">
            <v>1801410</v>
          </cell>
          <cell r="C418" t="str">
            <v>Державні науково-технічні програми та наукові частини державних цільових програм у сфері розвитку туризму</v>
          </cell>
        </row>
        <row r="419">
          <cell r="B419" t="str">
            <v>1801420</v>
          </cell>
          <cell r="C419" t="str">
            <v>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v>
          </cell>
        </row>
        <row r="420">
          <cell r="B420" t="str">
            <v>1801430</v>
          </cell>
          <cell r="C420" t="str">
            <v>Забезпечення діяльності Українського інституту національної пам'яті</v>
          </cell>
        </row>
        <row r="421">
          <cell r="B421" t="str">
            <v>1801440</v>
          </cell>
          <cell r="C421" t="str">
            <v>Проектування та створення музейної експозиції в будинку-музеї Т.Г.Шевченка в Шевченківському національному заповіднику в м. Каневі Черкаської області</v>
          </cell>
        </row>
        <row r="422">
          <cell r="B422" t="str">
            <v>1801450</v>
          </cell>
          <cell r="C422" t="str">
            <v>Заходи з вшанування пам'яті</v>
          </cell>
        </row>
        <row r="423">
          <cell r="B423" t="str">
            <v>1801460</v>
          </cell>
          <cell r="C423" t="str">
            <v>Функціонування національних історико-меморіальних заповідників</v>
          </cell>
        </row>
        <row r="424">
          <cell r="B424" t="str">
            <v>1801470</v>
          </cell>
          <cell r="C424" t="str">
            <v>Функціонування національних меморіальних музеїв</v>
          </cell>
        </row>
        <row r="425">
          <cell r="B425" t="str">
            <v>1801480</v>
          </cell>
          <cell r="C425" t="str">
            <v>Надання фінансової підтримки державному підприємству "Кримський дім"</v>
          </cell>
        </row>
        <row r="426">
          <cell r="B426" t="str">
            <v>1801490</v>
          </cell>
          <cell r="C426" t="str">
            <v>Збереження історико-культурної та архітектурної спадщини в національних і державних заповідниках, здійснення заходів з охорони культурної спадщини, паспортизація, інвентаризація та реставрація пам'яток архітектури, культури та світової спадщини ЮНЕСКО</v>
          </cell>
        </row>
        <row r="427">
          <cell r="B427" t="str">
            <v>1801500</v>
          </cell>
          <cell r="C427" t="str">
            <v>Розробка впровадження комплексної інформаційної системи Міністерства культури України</v>
          </cell>
        </row>
        <row r="428">
          <cell r="B428" t="str">
            <v>1801520</v>
          </cell>
          <cell r="C428" t="str">
            <v>Заходи Української Всесвітньої Координаційної Ради</v>
          </cell>
        </row>
        <row r="429">
          <cell r="B429" t="str">
            <v>1801550</v>
          </cell>
          <cell r="C429" t="str">
            <v>Заходи з реалізації Європейської хартії регіональних мов або мов меншин</v>
          </cell>
        </row>
        <row r="430">
          <cell r="B430" t="str">
            <v>1801580</v>
          </cell>
          <cell r="C430" t="str">
            <v>Заходи, пов'язані із забезпеченням свободи совісті та релігії</v>
          </cell>
        </row>
        <row r="431">
          <cell r="B431" t="str">
            <v>1801590</v>
          </cell>
          <cell r="C431" t="str">
            <v>Заходи щодо зміцнення зв'язків закордонних українців з Україною та забезпечення міжнародної діяльності у сфері міжнаціональних відносин</v>
          </cell>
        </row>
        <row r="432">
          <cell r="B432" t="str">
            <v>1801810</v>
          </cell>
          <cell r="C432" t="str">
            <v>Спорудження Меморіалу жертв тоталітаризму на території Національного історико-меморіального заповідника іБиківнянські могилиі</v>
          </cell>
        </row>
        <row r="433">
          <cell r="B433" t="str">
            <v>1802000</v>
          </cell>
          <cell r="C433" t="str">
            <v>Державна служба з питань національної культурної спадщини</v>
          </cell>
        </row>
        <row r="434">
          <cell r="B434" t="str">
            <v>1802040</v>
          </cell>
          <cell r="C434" t="str">
            <v>Заходи з охорони культурної спадщини, паспортизація, інвентаризація та реставрація пам'яток культурної спадщини</v>
          </cell>
        </row>
        <row r="435">
          <cell r="B435" t="str">
            <v>1803000</v>
          </cell>
          <cell r="C435" t="str">
            <v>Комітет з Національної премії України імені Тараса Шевченка</v>
          </cell>
        </row>
        <row r="436">
          <cell r="B436" t="str">
            <v>1804000</v>
          </cell>
          <cell r="C436" t="str">
            <v>Державна служба туризму і курортів</v>
          </cell>
        </row>
        <row r="437">
          <cell r="B437" t="str">
            <v>1804050</v>
          </cell>
          <cell r="C437" t="str">
            <v>Заходи у сфері туризму, пов'язані з підготовкою до Євро - 2012</v>
          </cell>
        </row>
        <row r="438">
          <cell r="B438" t="str">
            <v>1805000</v>
          </cell>
          <cell r="C438" t="str">
            <v>Державна служба контролю за переміщенням культурних цінностей через державний кордон України</v>
          </cell>
        </row>
        <row r="439">
          <cell r="B439" t="str">
            <v>1805020</v>
          </cell>
          <cell r="C439" t="str">
            <v>Заходи щодо запобігання незаконному переміщенню культурних цінностей через державний кордон України та сприяння їх поверненню державам, яким вони належали</v>
          </cell>
        </row>
        <row r="440">
          <cell r="B440" t="str">
            <v>1806000</v>
          </cell>
          <cell r="C440" t="str">
            <v>Державне агентство України з питань кіно</v>
          </cell>
        </row>
        <row r="441">
          <cell r="B441" t="str">
            <v>1806010</v>
          </cell>
          <cell r="C441" t="str">
            <v>Керівництво та управління у сфері кінематографії</v>
          </cell>
        </row>
        <row r="442">
          <cell r="B442" t="str">
            <v>1806020</v>
          </cell>
          <cell r="C442" t="str">
            <v>Створення та розповсюдження національних фільмів</v>
          </cell>
        </row>
        <row r="443">
          <cell r="B443" t="str">
            <v>1806030</v>
          </cell>
          <cell r="C443" t="str">
            <v>Створення та розповсюдження національних фільмів, фінансова підтримка державного підприємства "Національний центр Олександра Довженка"</v>
          </cell>
        </row>
        <row r="444">
          <cell r="B444" t="str">
            <v>1806040</v>
          </cell>
          <cell r="C444" t="str">
            <v>Здійснення концертно-мистецьких та культурологічних заходів у сфері кінематографії</v>
          </cell>
        </row>
        <row r="445">
          <cell r="B445" t="str">
            <v>1806050</v>
          </cell>
          <cell r="C445" t="str">
            <v>Здійснення концертно-мистецьких, культурологічних заходів у сфері кінематографії, фінансова підтримка Національної спілки кінематографістів України</v>
          </cell>
        </row>
        <row r="446">
          <cell r="B446" t="str">
            <v>1806060</v>
          </cell>
          <cell r="C446" t="str">
            <v>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v>
          </cell>
        </row>
        <row r="447">
          <cell r="B447" t="str">
            <v>1806070</v>
          </cell>
          <cell r="C447" t="str">
            <v>Премії за видатні досягнення у галузі кінематографії</v>
          </cell>
        </row>
        <row r="448">
          <cell r="B448" t="str">
            <v>1806800</v>
          </cell>
          <cell r="C448" t="str">
            <v>Реконструкція та технічне переоснащення Будинку кіно Національної спілки кінематографістів України</v>
          </cell>
        </row>
        <row r="449">
          <cell r="B449" t="str">
            <v>1807000</v>
          </cell>
          <cell r="C449" t="str">
            <v>Державний комітет України у справах національностей та релігій</v>
          </cell>
        </row>
        <row r="450">
          <cell r="B450" t="str">
            <v>1807010</v>
          </cell>
          <cell r="C450" t="str">
            <v>Керівництво та управління у сфері національностей та релігій</v>
          </cell>
        </row>
        <row r="451">
          <cell r="B451" t="str">
            <v>1808000</v>
          </cell>
          <cell r="C451" t="str">
            <v>Національна академія мистецтв України</v>
          </cell>
        </row>
        <row r="452">
          <cell r="B452" t="str">
            <v>1810000</v>
          </cell>
          <cell r="C452" t="str">
            <v>Міністерство культури України (загальнодержавні витрати)</v>
          </cell>
        </row>
        <row r="453">
          <cell r="B453" t="str">
            <v>1811000</v>
          </cell>
          <cell r="C453" t="str">
            <v>Міністерство культури України (загальнодержавні витрати)</v>
          </cell>
        </row>
        <row r="454">
          <cell r="B454" t="str">
            <v>1811020</v>
          </cell>
          <cell r="C454" t="str">
            <v>Субвенція з державного бюджету міському бюджету міста Києва на проведення консервації та сучасної музеєфікації, завершення археологічних досліджень Старокиївської гори із залишками фундаменту Десятинної церкви території пам'ятки археології національного</v>
          </cell>
        </row>
        <row r="455">
          <cell r="B455" t="str">
            <v>1811070</v>
          </cell>
          <cell r="C455" t="str">
            <v>Субвенція з державного бюджету місцевим бюджетам на створення рекреаційних зон, меморіальних та музейних комплексів, а також розвиток історико-культурних паміяток та заповідників</v>
          </cell>
        </row>
        <row r="456">
          <cell r="B456" t="str">
            <v>1811080</v>
          </cell>
          <cell r="C456" t="str">
            <v>Субвенція з державного бюджету обласному бюджету Полтавської області на проведення заходів з підготовки та відзначення 200- річчя від дня народження М.В.Гоголя</v>
          </cell>
        </row>
        <row r="457">
          <cell r="B457" t="str">
            <v>1811090</v>
          </cell>
          <cell r="C457" t="str">
            <v>Субвенція з державного бюджету обласному бюджету Полтавської області на проведення комплексу робіт із створення пам'ятників івану Мазепі та Карлу Xіі, ремонту та реставрації історико-культурного заповідника "Поле Полтавської битви"</v>
          </cell>
        </row>
        <row r="458">
          <cell r="B458" t="str">
            <v>1811100</v>
          </cell>
          <cell r="C458" t="str">
            <v>Субвенція з державного бюджету обласному бюджету Сумської області на створення меморіального комплексу, присвяченого перемозі війська під проводом гетьмана України і. Виговського у Конотопській битві</v>
          </cell>
        </row>
        <row r="459">
          <cell r="B459" t="str">
            <v>1811110</v>
          </cell>
          <cell r="C459" t="str">
            <v>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музично-драматичного театру імені М.Л. Кропивницького</v>
          </cell>
        </row>
        <row r="460">
          <cell r="B460" t="str">
            <v>1811120</v>
          </cell>
          <cell r="C460" t="str">
            <v>Субвенція з державного бюджету обласному бюджету Черкаської області на реконструкцію та реставрацію, здійснення ремонтних робіт обієктів Шевченківського національного заповідника (м. Канів)</v>
          </cell>
        </row>
        <row r="461">
          <cell r="B461" t="str">
            <v>1811130</v>
          </cell>
          <cell r="C461" t="str">
            <v>Субвенція з державного бюджету обласному бюджету Чернігівської області на фінансування реставраційно-відновлювальних робіт по комплексу пам'яток архітектури НіКЗ "Гетьманська столиця" у м. Батурині</v>
          </cell>
        </row>
        <row r="462">
          <cell r="B462" t="str">
            <v>1811140</v>
          </cell>
          <cell r="C462" t="str">
            <v>Субвенція з державного бюджету місцевим бюджетам на проведення заходів з відзначення 200-річчя від дня народження Тараса Шевченка</v>
          </cell>
        </row>
        <row r="463">
          <cell r="B463" t="str">
            <v>1900000</v>
          </cell>
          <cell r="C463" t="str">
            <v>Державне агентство лісових ресурсів України</v>
          </cell>
        </row>
        <row r="464">
          <cell r="B464" t="str">
            <v>1901000</v>
          </cell>
          <cell r="C464" t="str">
            <v>Апарат Державного агентства лісових ресурсів України</v>
          </cell>
        </row>
        <row r="465">
          <cell r="B465" t="str">
            <v>1901050</v>
          </cell>
          <cell r="C465" t="str">
            <v>Підготовка кадрів для лісового господарства вищими навчальними закладами і і іі рівнів акредитації</v>
          </cell>
        </row>
        <row r="466">
          <cell r="B466" t="str">
            <v>1901070</v>
          </cell>
          <cell r="C466" t="str">
            <v>Розвиток комплексної системи електронного документообігу та створення інформаційно-аналітичної системи обліку лісових ресурсів</v>
          </cell>
        </row>
        <row r="467">
          <cell r="B467" t="str">
            <v>2100000</v>
          </cell>
          <cell r="C467" t="str">
            <v>Міністерство оборони України</v>
          </cell>
        </row>
        <row r="468">
          <cell r="B468" t="str">
            <v>2101000</v>
          </cell>
          <cell r="C468" t="str">
            <v>Апарат Міністерства оборони України</v>
          </cell>
        </row>
        <row r="469">
          <cell r="B469" t="str">
            <v>2101010</v>
          </cell>
          <cell r="C469" t="str">
            <v>Керівництво та військове управління Збройними Силами України</v>
          </cell>
        </row>
        <row r="470">
          <cell r="B470" t="str">
            <v>2101020</v>
          </cell>
          <cell r="C470" t="str">
            <v>Забезпечення діяльності Збройних Сил України та підготовка військ</v>
          </cell>
        </row>
        <row r="471">
          <cell r="B471" t="str">
            <v>2101070</v>
          </cell>
          <cell r="C471" t="str">
            <v>Забезпечення Збройних Сил України зв'язком, створення та розвиток командних пунктів та автоматизованих систем управління</v>
          </cell>
        </row>
        <row r="472">
          <cell r="B472" t="str">
            <v>2101080</v>
          </cell>
          <cell r="C472" t="str">
            <v>Медичне лікування, реабілітація та санаторне забезпечення особового складу Збройних Сил України, ветеранів військової служби та членів їх сімей, ветеранів війни</v>
          </cell>
        </row>
        <row r="473">
          <cell r="B473" t="str">
            <v>2101100</v>
          </cell>
          <cell r="C473" t="str">
            <v>Підготовка військових фахівців у вищих навчальних закладах і-іV рівнів акредитації, підвищення кваліфікації та перепідготовка військових фахівців і державних службовців, початкова військова підготовка молоді</v>
          </cell>
        </row>
        <row r="474">
          <cell r="B474" t="str">
            <v>2101110</v>
          </cell>
          <cell r="C474" t="str">
            <v>Проведення мобілізаційної роботи і призову до Збройних Сил України та інших військових формувань</v>
          </cell>
        </row>
        <row r="475">
          <cell r="B475" t="str">
            <v>2101130</v>
          </cell>
          <cell r="C475"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76">
          <cell r="B476" t="str">
            <v>2101140</v>
          </cell>
          <cell r="C476" t="str">
            <v>Реформування та розвиток Збройних Сил України</v>
          </cell>
        </row>
        <row r="477">
          <cell r="B477" t="str">
            <v>2101150</v>
          </cell>
          <cell r="C477" t="str">
            <v>Розвиток озброєння та військової техніки Збройних Сил України</v>
          </cell>
        </row>
        <row r="478">
          <cell r="B478" t="str">
            <v>2101160</v>
          </cell>
          <cell r="C478" t="str">
            <v>Прикладні дослідження у сфері військової оборони держави</v>
          </cell>
        </row>
        <row r="479">
          <cell r="B479" t="str">
            <v>2101170</v>
          </cell>
          <cell r="C479" t="str">
            <v>Відновлення боєздатності, утримання, експлуатація, ремонт озброєння та військової техніки</v>
          </cell>
        </row>
        <row r="480">
          <cell r="B480" t="str">
            <v>2101180</v>
          </cell>
          <cell r="C480" t="str">
            <v>Будівництво і капітальний ремонт військових об'єктів</v>
          </cell>
        </row>
        <row r="481">
          <cell r="B481" t="str">
            <v>2101190</v>
          </cell>
          <cell r="C481" t="str">
            <v>Будівництво (придбання) житла для військовослужбовців Збройних Сил України</v>
          </cell>
        </row>
        <row r="482">
          <cell r="B482" t="str">
            <v>2101200</v>
          </cell>
          <cell r="C482" t="str">
            <v>Забезпечення живучості та вибухопожежобезпеки арсеналів, баз і складів озброєння ракет і боєприпасів Збройних Сил України</v>
          </cell>
        </row>
        <row r="483">
          <cell r="B483" t="str">
            <v>2101210</v>
          </cell>
          <cell r="C483" t="str">
            <v>Утилізація боєприпасів та рідинних компонентів ракетного палива, забезпечення живучості та вибухопожежобезпеки арсеналів, баз і складів Збройних Сил України</v>
          </cell>
        </row>
        <row r="484">
          <cell r="B484" t="str">
            <v>2101230</v>
          </cell>
          <cell r="C484" t="str">
            <v>Забезпечення участі у міжнародних миротворчих операціях</v>
          </cell>
        </row>
        <row r="485">
          <cell r="B485" t="str">
            <v>2101240</v>
          </cell>
          <cell r="C485" t="str">
            <v>Забезпечення виконання міжнародних угод у військовій сфері</v>
          </cell>
        </row>
        <row r="486">
          <cell r="B486" t="str">
            <v>2101260</v>
          </cell>
          <cell r="C486" t="str">
            <v>Створення, закупівля і модернізація озброєння та військової техніки за державним оборонним замовленням Міністерства оборони</v>
          </cell>
        </row>
        <row r="487">
          <cell r="B487" t="str">
            <v>2101270</v>
          </cell>
          <cell r="C487" t="str">
            <v>Підготовка курсантів льотних спеціалізацій для Збройних Сил України Харківським аероклубом Товариства сприяння обороні України</v>
          </cell>
        </row>
        <row r="488">
          <cell r="B488" t="str">
            <v>2101330</v>
          </cell>
          <cell r="C488" t="str">
            <v>Відшкодування Фонду соціального страхування на випадок безробіття додаткових витрат, пов'язаних з виплатою військовослужбовцям, звільненим у зв'язку з реформуванням Збройних Сил України, допомоги по безробіттю та матеріальної допомоги у період професійно</v>
          </cell>
        </row>
        <row r="489">
          <cell r="B489" t="str">
            <v>2101340</v>
          </cell>
          <cell r="C489" t="str">
            <v>Захист важливих державних об'єктів</v>
          </cell>
        </row>
        <row r="490">
          <cell r="B490" t="str">
            <v>2101350</v>
          </cell>
          <cell r="C490" t="str">
            <v>Соціальна та професійна адаптація військовослужбовців, що звільняються в запас або відставку</v>
          </cell>
        </row>
        <row r="491">
          <cell r="B491" t="str">
            <v>2101410</v>
          </cell>
          <cell r="C491" t="str">
            <v>Здійснення заходів, пов'язаних  з проведенням землевпорядних робіт, оформленням правовстановлюючих документів на нерухоме військове майно та земельні ділянки</v>
          </cell>
        </row>
        <row r="492">
          <cell r="B492" t="str">
            <v>2101420</v>
          </cell>
          <cell r="C492" t="str">
            <v>Заходи, пов'язані із переходом на військову службу за контрактом</v>
          </cell>
        </row>
        <row r="493">
          <cell r="B493" t="str">
            <v>2101430</v>
          </cell>
          <cell r="C493" t="str">
            <v>Забезпечення речовим майном військовослужбовців та задоволення інших невідкладних потреб Збройних Сил України</v>
          </cell>
        </row>
        <row r="494">
          <cell r="B494" t="str">
            <v>2101440</v>
          </cell>
          <cell r="C494" t="str">
            <v>Забезпечення житлом військовослужбовців Збройних Сил України</v>
          </cell>
        </row>
        <row r="495">
          <cell r="B495" t="str">
            <v>2101500</v>
          </cell>
          <cell r="C495" t="str">
            <v>Видатки із Стабілізаційного фонду за напрямом оборони та придбання пожежної техніки</v>
          </cell>
        </row>
        <row r="496">
          <cell r="B496" t="str">
            <v>2102000</v>
          </cell>
          <cell r="C496" t="str">
            <v>Головне управління розвідки Міністерства оборони України</v>
          </cell>
        </row>
        <row r="497">
          <cell r="B497" t="str">
            <v>2110000</v>
          </cell>
          <cell r="C497" t="str">
            <v>Міністерство оборони України (загальнодержавні витрати)</v>
          </cell>
        </row>
        <row r="498">
          <cell r="B498" t="str">
            <v>2111000</v>
          </cell>
          <cell r="C498" t="str">
            <v>Міністерство оборони України (загальнодержавні витрати)</v>
          </cell>
        </row>
        <row r="499">
          <cell r="B499" t="str">
            <v>2111040</v>
          </cell>
          <cell r="C499" t="str">
            <v>Субвенція з державного бюджету місцевим бюджетам на здійснення заходів по передачі житлового фонду та об'єктів соціально-культурної сфери Міністерства оборони України у комунальну власність</v>
          </cell>
        </row>
        <row r="500">
          <cell r="B500" t="str">
            <v>2200000</v>
          </cell>
          <cell r="C500" t="str">
            <v>Міністерство освіти і науки України</v>
          </cell>
        </row>
        <row r="501">
          <cell r="B501" t="str">
            <v>2201000</v>
          </cell>
          <cell r="C501" t="str">
            <v>Апарат Міністерства освіти і науки України</v>
          </cell>
        </row>
        <row r="502">
          <cell r="B502" t="str">
            <v>2201010</v>
          </cell>
          <cell r="C502" t="str">
            <v>Загальне керівництво та управління у сфері освіти і науки</v>
          </cell>
        </row>
        <row r="503">
          <cell r="B503" t="str">
            <v>2201020</v>
          </cell>
          <cell r="C503" t="str">
            <v>Забезпечення організації роботи Національного агентства із забезпечення якості вищої освіти</v>
          </cell>
        </row>
        <row r="504">
          <cell r="B504" t="str">
            <v>2201030</v>
          </cell>
          <cell r="C504" t="str">
            <v>Забезпечення діяльності Державного фонду фундаментальних досліджень</v>
          </cell>
        </row>
        <row r="505">
          <cell r="B505" t="str">
            <v>2201040</v>
          </cell>
          <cell r="C505" t="str">
            <v>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наукової інфраструктури, наукової преси та наукових обієктів, що становлять на</v>
          </cell>
        </row>
        <row r="506">
          <cell r="B506" t="str">
            <v>2201050</v>
          </cell>
          <cell r="C506" t="str">
            <v>Фінансова підтримка розвитку інфраструктури науково-технічної, інноваційної діяльності та інформатизації, наукової преси, наукових об'єктів, що становлять національне надбання, забезпечення діяльності Державного фонду фундаментальних досліджень</v>
          </cell>
        </row>
        <row r="507">
          <cell r="B507" t="str">
            <v>2201060</v>
          </cell>
          <cell r="C507" t="str">
            <v>Наукові та науково-технічні розробки за державними цільовими програмами і державними замовленнями</v>
          </cell>
        </row>
        <row r="508">
          <cell r="B508" t="str">
            <v>2201070</v>
          </cell>
          <cell r="C508" t="str">
            <v>Виконання міжнародних наукових та науково-технічних програм та проектів вищими навчальними закладами та науковими установами</v>
          </cell>
        </row>
        <row r="509">
          <cell r="B509" t="str">
            <v>2201080</v>
          </cell>
          <cell r="C509" t="str">
            <v>Державні премії, стипендії та гранти в галузі освіти, науки і техніки, стипендії переможцям міжнародних конкурсів</v>
          </cell>
        </row>
        <row r="510">
          <cell r="B510" t="str">
            <v>2201090</v>
          </cell>
          <cell r="C510" t="str">
            <v>Фінансова підтримка наукових об'єктів, що становлять національне надбання</v>
          </cell>
        </row>
        <row r="511">
          <cell r="B511" t="str">
            <v>2201100</v>
          </cell>
          <cell r="C511" t="str">
            <v>Надання освіти у загальноосвітніх школах соціальної реабілітації, загальноосвітніх ліцеях-інтернатах, гімназіях-інтернатах з посиленою військово-фізичною підготовкою</v>
          </cell>
        </row>
        <row r="512">
          <cell r="B512" t="str">
            <v>2201110</v>
          </cell>
          <cell r="C512" t="str">
            <v>Надання освіти у загальноосвітніх школах соціальної реабілітації</v>
          </cell>
        </row>
        <row r="513">
          <cell r="B513" t="str">
            <v>2201120</v>
          </cell>
          <cell r="C513" t="str">
            <v>Забезпечення діяльності Національного центру іМала академія наук Україниі, надання позашкільної освіти державними позашкільними навчальними закладами, заходи з позашкільної роботи</v>
          </cell>
        </row>
        <row r="514">
          <cell r="B514" t="str">
            <v>2201130</v>
          </cell>
          <cell r="C514" t="str">
            <v>Підготовка робітничих кадрів у професійно-технічних навчальних закладах соціальної реабілітації та адаптації, їх методичне забезпечення</v>
          </cell>
        </row>
        <row r="515">
          <cell r="B515" t="str">
            <v>2201140</v>
          </cell>
          <cell r="C515" t="str">
            <v>Підготовка робітничих кадрів у професійно-технічних навчальних закладах соціальної реабілітації та адаптації</v>
          </cell>
        </row>
        <row r="516">
          <cell r="B516" t="str">
            <v>2201150</v>
          </cell>
          <cell r="C516" t="str">
            <v>Підготовка кадрів вищими навчальними закладами і і іі рівнів акредитації та забезпечення діяльності їх баз практики</v>
          </cell>
        </row>
        <row r="517">
          <cell r="B517" t="str">
            <v>2201160</v>
          </cell>
          <cell r="C517" t="str">
            <v>Підготовка кадрів вищими навчальними закладами ііі і іV рівнів акредитації та забезпечення діяльності їх баз практики</v>
          </cell>
        </row>
        <row r="518">
          <cell r="B518" t="str">
            <v>2201170</v>
          </cell>
          <cell r="C518" t="str">
            <v>Здійснення методичного та матеріально-технічного забезпечення діяльності навчальних закладів</v>
          </cell>
        </row>
        <row r="519">
          <cell r="B519" t="str">
            <v>2201180</v>
          </cell>
          <cell r="C519" t="str">
            <v>Проведення всеукраїнських та міжнародних олімпіад у сфері освіти, всеукраїнського конкурсу "Учитель року"</v>
          </cell>
        </row>
        <row r="520">
          <cell r="B520" t="str">
            <v>2201190</v>
          </cell>
          <cell r="C520" t="str">
            <v>інформатизація та комп'ютеризація загальноосвітніх навчальних закладів</v>
          </cell>
        </row>
        <row r="521">
          <cell r="B521" t="str">
            <v>2201200</v>
          </cell>
          <cell r="C521" t="str">
            <v>Пільговий проїзд студентів вищих навчальних закладів і учнів професійно-технічних училищ у залізничному, автомобільному та водному транспорті</v>
          </cell>
        </row>
        <row r="522">
          <cell r="B522" t="str">
            <v>2201210</v>
          </cell>
          <cell r="C522" t="str">
            <v>Державне пільгове довгострокове кредитування на здобуття освіти</v>
          </cell>
        </row>
        <row r="523">
          <cell r="B523" t="str">
            <v>2201220</v>
          </cell>
          <cell r="C523" t="str">
            <v>Надання одноразової адресної допомоги молодим працівникам, які закінчили навчальні заклади державної і комунальної форми власності у поточному році, уклали трудові договори на строк не менш як три роки із закладами, підприємствами, установами та організа</v>
          </cell>
        </row>
        <row r="524">
          <cell r="B524" t="str">
            <v>2201230</v>
          </cell>
          <cell r="C524" t="str">
            <v>Видання, придбання, зберігання і доставка підручників і посібників для студентів вищих навчальних закладів, учнів загальноосвітніх і професійно-технічних навчальних закладів та вихованців дошкільних навчальних закладів</v>
          </cell>
        </row>
        <row r="525">
          <cell r="B525" t="str">
            <v>2201240</v>
          </cell>
          <cell r="C525" t="str">
            <v>Методичне забезпечення діяльності навчальних закладів</v>
          </cell>
        </row>
        <row r="526">
          <cell r="B526" t="str">
            <v>2201250</v>
          </cell>
          <cell r="C526" t="str">
            <v>Навчання, стажування, підвищення кваліфікації студентів, аспірантів, науково-педагогічних та педагогічних працівників за кордоном, підвищення кваліфікації науково-педагогічних працівників, керівних працівників і спеціалістів харчової, переробної промисло</v>
          </cell>
        </row>
        <row r="527">
          <cell r="B527" t="str">
            <v>2201260</v>
          </cell>
          <cell r="C527" t="str">
            <v>Амбулаторне медичне обслуговування працівників Кримської астрофізичної обсерваторії</v>
          </cell>
        </row>
        <row r="528">
          <cell r="B528" t="str">
            <v>2201270</v>
          </cell>
          <cell r="C528" t="str">
            <v>Функціонування музеїв</v>
          </cell>
        </row>
        <row r="529">
          <cell r="B529" t="str">
            <v>2201280</v>
          </cell>
          <cell r="C529" t="str">
            <v>Підготовка кадрів Київським національним університетом імені Тараса Шевченка</v>
          </cell>
        </row>
        <row r="530">
          <cell r="B530" t="str">
            <v>2201290</v>
          </cell>
          <cell r="C530" t="str">
            <v>Дослідження, наукові та науково-технічні розробки, проведення наукових заходів Київським національним університетом імені Тараса Шевченка</v>
          </cell>
        </row>
        <row r="531">
          <cell r="B531" t="str">
            <v>2201300</v>
          </cell>
          <cell r="C531" t="str">
            <v>Спецінформації</v>
          </cell>
        </row>
        <row r="532">
          <cell r="B532" t="str">
            <v>2201310</v>
          </cell>
          <cell r="C532" t="str">
            <v>Фізична і спортивна підготовка учнівської та студентської молоді</v>
          </cell>
        </row>
        <row r="533">
          <cell r="B533" t="str">
            <v>2201320</v>
          </cell>
          <cell r="C533" t="str">
            <v>Підвищення кваліфікації керівних працівників і спеціалістів харчової і переробної промисловості</v>
          </cell>
        </row>
        <row r="534">
          <cell r="B534" t="str">
            <v>2201330</v>
          </cell>
          <cell r="C534" t="str">
            <v>Будівництво, реконструкція, реставрація та ремонт гуртожитків навчальних закладів в містах проведення Євро - 2012</v>
          </cell>
        </row>
        <row r="535">
          <cell r="B535" t="str">
            <v>2201340</v>
          </cell>
          <cell r="C535" t="str">
            <v>Фінансова підтримка розвитку інфраструктури у сфері наукової діяльності</v>
          </cell>
        </row>
        <row r="536">
          <cell r="B536" t="str">
            <v>2201350</v>
          </cell>
          <cell r="C536" t="str">
            <v>Дослідження, прикладні наукові і науково-технічні розробки, виконання робіт за державними цільовими програмами та державним замовленням</v>
          </cell>
        </row>
        <row r="537">
          <cell r="B537" t="str">
            <v>2201360</v>
          </cell>
          <cell r="C537" t="str">
            <v>Заходи з реалізації Європейської хартії регіональних мов або мов меншин, фінансова підтримка пропаганди української освіти за кордоном</v>
          </cell>
        </row>
        <row r="538">
          <cell r="B538" t="str">
            <v>2201370</v>
          </cell>
          <cell r="C538" t="str">
            <v>Підготовка фахівців Національним університетом "Юридична академія України  імені Ярослава Мудрого"</v>
          </cell>
        </row>
        <row r="539">
          <cell r="B539" t="str">
            <v>2201380</v>
          </cell>
          <cell r="C539" t="str">
            <v>Виконання зобов'язань України у сфері міжнародного науково-технічного співробітництва</v>
          </cell>
        </row>
        <row r="540">
          <cell r="B540" t="str">
            <v>2201390</v>
          </cell>
          <cell r="C540" t="str">
            <v>Будівництво, реконструкція та ремонт гуртожитків для учнів професійно-технічних та студентів вищих навчальних закладів</v>
          </cell>
        </row>
        <row r="541">
          <cell r="B541" t="str">
            <v>2201400</v>
          </cell>
          <cell r="C541" t="str">
            <v>Державні премії, стипендії та гранти в галузі науки і техніки</v>
          </cell>
        </row>
        <row r="542">
          <cell r="B542" t="str">
            <v>2201410</v>
          </cell>
          <cell r="C542" t="str">
            <v>Дослідження на антарктичній станції "Академік Вернадський"</v>
          </cell>
        </row>
        <row r="543">
          <cell r="B543" t="str">
            <v>2201420</v>
          </cell>
          <cell r="C543" t="str">
            <v>Формування статутного капіталу Державної інноваційної небанківської фінансово-кредитної установи іФонд підтримки малого інноваційного бізнесуі</v>
          </cell>
        </row>
        <row r="544">
          <cell r="B544" t="str">
            <v>2201430</v>
          </cell>
          <cell r="C544" t="str">
            <v>Підготовка кадрів Національним технічним університетом "Київський політехнічний інститут"</v>
          </cell>
        </row>
        <row r="545">
          <cell r="B545" t="str">
            <v>2201440</v>
          </cell>
          <cell r="C545" t="str">
            <v>Забезпечення діяльності Національного центру "Мала академія наук України"</v>
          </cell>
        </row>
        <row r="546">
          <cell r="B546" t="str">
            <v>2201450</v>
          </cell>
          <cell r="C546"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547">
          <cell r="B547" t="str">
            <v>2201460</v>
          </cell>
          <cell r="C547" t="str">
            <v>Надання кредитів на будівництво (придбання) житла для науково-педагогічних та педагогічних працівників</v>
          </cell>
        </row>
        <row r="548">
          <cell r="B548" t="str">
            <v>2201470</v>
          </cell>
          <cell r="C548" t="str">
            <v>Здійснення зовнішнього оцінювання та моніторинг якості освіти Українським центром оцінювання якості освіти та його регіональними підрозділами</v>
          </cell>
        </row>
        <row r="549">
          <cell r="B549" t="str">
            <v>2201480</v>
          </cell>
          <cell r="C549" t="str">
            <v>Повернення коштів, наданих з державного бюджету для кредитування окремих категорій громадян, які відповідно до чинного законодавства мають право на отримання таких кредитів на будівництво (придбання) житла, та науково-педагогічних і педагогічних працівни</v>
          </cell>
        </row>
        <row r="550">
          <cell r="B550" t="str">
            <v>2201490</v>
          </cell>
          <cell r="C550" t="str">
            <v>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v>
          </cell>
        </row>
        <row r="551">
          <cell r="B551" t="str">
            <v>2201500</v>
          </cell>
          <cell r="C551" t="str">
            <v>Підготовка кадрів Національним авіаційним університетом</v>
          </cell>
        </row>
        <row r="552">
          <cell r="B552" t="str">
            <v>2201510</v>
          </cell>
          <cell r="C552" t="str">
            <v>Державна атестація наукових і науково-педагогічних кадрів вищої кваліфікації, ліцензування, атестація та акредитація навчальних закладів</v>
          </cell>
        </row>
        <row r="553">
          <cell r="B553" t="str">
            <v>2201520</v>
          </cell>
          <cell r="C553" t="str">
            <v>Фінансова підтримка пропаганди України за кордоном</v>
          </cell>
        </row>
        <row r="554">
          <cell r="B554" t="str">
            <v>2201530</v>
          </cell>
          <cell r="C554" t="str">
            <v>Підготовка кадрів для гуманітарної сфери Національним університетом "Острозька академія"</v>
          </cell>
        </row>
        <row r="555">
          <cell r="B555" t="str">
            <v>2201540</v>
          </cell>
          <cell r="C555" t="str">
            <v>Придбання шкільних автобусів для перевезення дітей, що проживають у сільській місцевості</v>
          </cell>
        </row>
        <row r="556">
          <cell r="B556" t="str">
            <v>2201550</v>
          </cell>
          <cell r="C556" t="str">
            <v>Забезпечення підготовки та перепідготовки у вищих навчальних закладах спеціалістів, залучених для проведення Євро - 2012</v>
          </cell>
        </row>
        <row r="557">
          <cell r="B557" t="str">
            <v>2201560</v>
          </cell>
          <cell r="C557" t="str">
            <v>Фундаментальні дослідження у сфері державного управління</v>
          </cell>
        </row>
        <row r="558">
          <cell r="B558" t="str">
            <v>2201600</v>
          </cell>
          <cell r="C558" t="str">
            <v>Заходи щодо модернізації системи загальної середньої освіти</v>
          </cell>
        </row>
        <row r="559">
          <cell r="B559" t="str">
            <v>2201800</v>
          </cell>
          <cell r="C559" t="str">
            <v>Капітальний ремонт приміщень та благоустрій території геодезичного полігону м. Бережани НУ "Львівська політехніка"</v>
          </cell>
        </row>
        <row r="560">
          <cell r="B560" t="str">
            <v>2201820</v>
          </cell>
          <cell r="C560" t="str">
            <v>Будівництво, ремонт та реконструкція закладів і об'єктів Міністерства освіти і науки України</v>
          </cell>
        </row>
        <row r="561">
          <cell r="B561" t="str">
            <v>2201830</v>
          </cell>
          <cell r="C561" t="str">
            <v>Виконання робіт із будівництва об'єктів Національного медичного університету ім. О.О. Богомольця</v>
          </cell>
        </row>
        <row r="562">
          <cell r="B562" t="str">
            <v>2201860</v>
          </cell>
          <cell r="C562" t="str">
            <v>Добудова до навчального корпусу НТУ "Київський політехнічний інститут" для розміщення Українсько-Японського центру</v>
          </cell>
        </row>
        <row r="563">
          <cell r="B563" t="str">
            <v>2201890</v>
          </cell>
          <cell r="C563" t="str">
            <v>Завершення будівництва учбового корпусу Шосткинського інституту Сумського державного університету</v>
          </cell>
        </row>
        <row r="564">
          <cell r="B564" t="str">
            <v>2202000</v>
          </cell>
          <cell r="C564" t="str">
            <v>Національна академія наук України</v>
          </cell>
        </row>
        <row r="565">
          <cell r="B565" t="str">
            <v>2203000</v>
          </cell>
          <cell r="C565" t="str">
            <v>Державна інспекція навчальних закладів України</v>
          </cell>
        </row>
        <row r="566">
          <cell r="B566" t="str">
            <v>2203010</v>
          </cell>
          <cell r="C566" t="str">
            <v>Здійснення державного нагляду за діяльністю навчальних закладів</v>
          </cell>
        </row>
        <row r="567">
          <cell r="B567" t="str">
            <v>2204000</v>
          </cell>
          <cell r="C567" t="str">
            <v>Національна академія педагогічних наук України</v>
          </cell>
        </row>
        <row r="568">
          <cell r="B568" t="str">
            <v>2204040</v>
          </cell>
          <cell r="C568" t="str">
            <v>Підготовка кадрів для сфери спорту вищими навчальними закладами ііі і іV рівнів акредитації</v>
          </cell>
        </row>
        <row r="569">
          <cell r="B569" t="str">
            <v>2204050</v>
          </cell>
          <cell r="C569" t="str">
            <v>Підвищення кваліфікації працівників державних органів, установ і організацій у справах сім'ї, молоді та спорту</v>
          </cell>
        </row>
        <row r="570">
          <cell r="B570" t="str">
            <v>2204080</v>
          </cell>
          <cell r="C570"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571">
          <cell r="B571" t="str">
            <v>2204090</v>
          </cell>
          <cell r="C571" t="str">
            <v>Фінансова підтримка Спортивного комітету України</v>
          </cell>
        </row>
        <row r="572">
          <cell r="B572" t="str">
            <v>2204130</v>
          </cell>
          <cell r="C572" t="str">
            <v>Фінансова підтримка паралімпійського руху в Україні</v>
          </cell>
        </row>
        <row r="573">
          <cell r="B573" t="str">
            <v>2204140</v>
          </cell>
          <cell r="C573" t="str">
            <v>Здійснення заходів з реалізації державної політики з питань дітей та заходів, спрямованих на подолання дитячої бездоглядності і безпритульності</v>
          </cell>
        </row>
        <row r="574">
          <cell r="B574" t="str">
            <v>2204150</v>
          </cell>
          <cell r="C574" t="str">
            <v>Надання державних пільгових довгострокових кредитів на підготовку кадрів для сфери спорту вищими навчальними закладами</v>
          </cell>
        </row>
        <row r="575">
          <cell r="B575" t="str">
            <v>2204160</v>
          </cell>
          <cell r="C575" t="str">
            <v>Фінансова підтримка програм і заходів аерокосмічного профілю серед дітей та молоді</v>
          </cell>
        </row>
        <row r="576">
          <cell r="B576" t="str">
            <v>2204170</v>
          </cell>
          <cell r="C576" t="str">
            <v>Державна підтримка молодіжних і дитячих громадських організацій на виконання загальнодержавних програм і заходів стосовно дітей, молоді, жінок, сім'ї</v>
          </cell>
        </row>
        <row r="577">
          <cell r="B577" t="str">
            <v>2204180</v>
          </cell>
          <cell r="C577" t="str">
            <v>Прикладні розробки у сфері сім'ї та молоді, розвитку спорту та методики підготовки спортсменів</v>
          </cell>
        </row>
        <row r="578">
          <cell r="B578" t="str">
            <v>2204190</v>
          </cell>
          <cell r="C578" t="str">
            <v>Здійснення державними органами централізованих заходів по організації відпочинку та оздоровлення дітей</v>
          </cell>
        </row>
        <row r="579">
          <cell r="B579" t="str">
            <v>2204200</v>
          </cell>
          <cell r="C579" t="str">
            <v>Пільговий проїзд дітей віком від 6 до 14 років у залізничному транспорті</v>
          </cell>
        </row>
        <row r="580">
          <cell r="B580" t="str">
            <v>2204210</v>
          </cell>
          <cell r="C580" t="str">
            <v>Державна підтримка дитячих громадських організацій на виконання загальнодержавних програм і заходів стосовно дітей</v>
          </cell>
        </row>
        <row r="581">
          <cell r="B581" t="str">
            <v>2204220</v>
          </cell>
          <cell r="C581" t="str">
            <v>Розвиток фізичної культури, спорту вищих досягнень та резервного спорту</v>
          </cell>
        </row>
        <row r="582">
          <cell r="B582" t="str">
            <v>2204230</v>
          </cell>
          <cell r="C582" t="str">
            <v>Функціонування музею спортивної слави України</v>
          </cell>
        </row>
        <row r="583">
          <cell r="B583" t="str">
            <v>2204240</v>
          </cell>
          <cell r="C583" t="str">
            <v>Забезпечення підготовки спортсменів вищих категорій</v>
          </cell>
        </row>
        <row r="584">
          <cell r="B584" t="str">
            <v>2204250</v>
          </cell>
          <cell r="C584" t="str">
            <v>Створення та розвиток матеріально-технічної бази спорту</v>
          </cell>
        </row>
        <row r="585">
          <cell r="B585" t="str">
            <v>2204260</v>
          </cell>
          <cell r="C585" t="str">
            <v>Прикладні розробки у сфері розвитку окремих видів спорту та методики підготовки спортсменів</v>
          </cell>
        </row>
        <row r="586">
          <cell r="B586" t="str">
            <v>2204270</v>
          </cell>
          <cell r="C586" t="str">
            <v>Розвиток авіаційних видів спорту</v>
          </cell>
        </row>
        <row r="587">
          <cell r="B587" t="str">
            <v>2204290</v>
          </cell>
          <cell r="C587" t="str">
            <v>Видатки на облаштування спортивних та футбольних майданчиків</v>
          </cell>
        </row>
        <row r="588">
          <cell r="B588" t="str">
            <v>2204310</v>
          </cell>
          <cell r="C588" t="str">
            <v>Проведення навчально-тренувальних зборів і змагань з олімпійських видів спорту</v>
          </cell>
        </row>
        <row r="589">
          <cell r="B589" t="str">
            <v>2204330</v>
          </cell>
          <cell r="C589" t="str">
            <v>Проведення заходів з неолімпійських видів спорту і масових заходів з фізичної культури</v>
          </cell>
        </row>
        <row r="590">
          <cell r="B590" t="str">
            <v>2204350</v>
          </cell>
          <cell r="C590" t="str">
            <v>Забезпечення діяльності Всеукраїнського центру фізичного здоров'я населення іСпорт для всіхі</v>
          </cell>
        </row>
        <row r="591">
          <cell r="B591" t="str">
            <v>2204360</v>
          </cell>
          <cell r="C591" t="str">
            <v>Оздоровлення і відпочинок дітей в дитячих оздоровчих таборах та МДЦ "Артек" і ДЦ "Молода Гвардія"</v>
          </cell>
        </row>
        <row r="592">
          <cell r="B592" t="str">
            <v>2204400</v>
          </cell>
          <cell r="C592" t="str">
            <v>Фінансова підтримка Національного олімпійського комітету України</v>
          </cell>
        </row>
        <row r="593">
          <cell r="B593" t="str">
            <v>2204430</v>
          </cell>
          <cell r="C593" t="str">
            <v>Забезпечення підготовки національної збірної команди України з футболу для участі в чемпіонаті Євро-2012</v>
          </cell>
        </row>
        <row r="594">
          <cell r="B594" t="str">
            <v>2204450</v>
          </cell>
          <cell r="C594" t="str">
            <v>Виготовлення посвідчень для батьків та дітей багатодітних родин</v>
          </cell>
        </row>
        <row r="595">
          <cell r="B595" t="str">
            <v>2204460</v>
          </cell>
          <cell r="C595" t="str">
            <v>Підготовка і участь національних збірних команд в Юнацьких Олімпійських іграх</v>
          </cell>
        </row>
        <row r="596">
          <cell r="B596" t="str">
            <v>2204490</v>
          </cell>
          <cell r="C596" t="str">
            <v>Надання загальної та поглибленої освіти з фізкультури і спорту загальноосвітніми спеціалізованими школами-інтернатами</v>
          </cell>
        </row>
        <row r="597">
          <cell r="B597" t="str">
            <v>2204500</v>
          </cell>
          <cell r="C597" t="str">
            <v>Видатки із Стабілізаційного фонду за напрямом забезпечення житлом громадян та витрати ДіУ</v>
          </cell>
        </row>
        <row r="598">
          <cell r="B598" t="str">
            <v>2204800</v>
          </cell>
          <cell r="C598" t="str">
            <v>Проведення протизсувних робіт з укріплення схилу, реконструкції та реставрації адміністративного будинку по вул. Десятинній, 14</v>
          </cell>
        </row>
        <row r="599">
          <cell r="B599" t="str">
            <v>2204810</v>
          </cell>
          <cell r="C599" t="str">
            <v>Реконструкція стадіону Національного спортивного комплексу "Олімпійський"</v>
          </cell>
        </row>
        <row r="600">
          <cell r="B600" t="str">
            <v>2204830</v>
          </cell>
          <cell r="C600" t="str">
            <v>Реконструкція та капітальний ремонт об'єктів Міжнародного дитячого центру "Артек" та Українського дитячого центру "Молода гвардія"</v>
          </cell>
        </row>
        <row r="601">
          <cell r="B601" t="str">
            <v>2204860</v>
          </cell>
          <cell r="C601" t="str">
            <v>Будівництво стадіону у м. Львові, необхідного для проведення Євро-2012</v>
          </cell>
        </row>
        <row r="602">
          <cell r="B602" t="str">
            <v>2204870</v>
          </cell>
          <cell r="C602" t="str">
            <v>Реконструкція стадіону комунального підприємства "Обласний спортивний комплекс "Металіст" в  м. Харкові</v>
          </cell>
        </row>
        <row r="603">
          <cell r="B603" t="str">
            <v>2204880</v>
          </cell>
          <cell r="C603" t="str">
            <v>Реконструкція гуртожитків Національного університету фізичного виховання і спорту для розміщення вболівальників під час проведення Євро-2012</v>
          </cell>
        </row>
        <row r="604">
          <cell r="B604" t="str">
            <v>2204890</v>
          </cell>
          <cell r="C604" t="str">
            <v>Придбання сучасного аналітичного обладнання для лабораторії Національного антидопінгового центру України в рамках підготовки до Євро-2012</v>
          </cell>
        </row>
        <row r="605">
          <cell r="B605" t="str">
            <v>2205000</v>
          </cell>
          <cell r="C605" t="str">
            <v>Національна академія медичних наук України</v>
          </cell>
        </row>
        <row r="606">
          <cell r="B606" t="str">
            <v>2206000</v>
          </cell>
          <cell r="C606" t="str">
            <v>Національна академія мистецтв України</v>
          </cell>
        </row>
        <row r="607">
          <cell r="B607" t="str">
            <v>2206010</v>
          </cell>
          <cell r="C607" t="str">
            <v>Фундаментальні дослідження у сфері природничих і технічних, гуманітарних і суспільних наук</v>
          </cell>
        </row>
        <row r="608">
          <cell r="B608" t="str">
            <v>2206040</v>
          </cell>
          <cell r="C608" t="str">
            <v>Проведення з'їздів, симпозіумів, конференцій і семінарів Київським національним університетом імені Тараса Шевченка</v>
          </cell>
        </row>
        <row r="609">
          <cell r="B609" t="str">
            <v>2206050</v>
          </cell>
          <cell r="C609" t="str">
            <v>Підготовка кадрів Київським національним університетом імені Тараса Шевченка</v>
          </cell>
        </row>
        <row r="610">
          <cell r="B610" t="str">
            <v>2207000</v>
          </cell>
          <cell r="C610" t="str">
            <v>Національна академія правових наук України</v>
          </cell>
        </row>
        <row r="611">
          <cell r="B611" t="str">
            <v>2208000</v>
          </cell>
          <cell r="C611" t="str">
            <v>Національна академія аграрних наук України</v>
          </cell>
        </row>
        <row r="612">
          <cell r="B612" t="str">
            <v>2210000</v>
          </cell>
          <cell r="C612" t="str">
            <v>Міністерство освіти і науки України (загальнодержавні витрати)</v>
          </cell>
        </row>
        <row r="613">
          <cell r="B613" t="str">
            <v>2211000</v>
          </cell>
          <cell r="C613" t="str">
            <v>Міністерство освіти і науки України (загальнодержавні витрати)</v>
          </cell>
        </row>
        <row r="614">
          <cell r="B614" t="str">
            <v>2211020</v>
          </cell>
          <cell r="C614" t="str">
            <v>Субвенція з державного бюджету місцевим бюджетам на 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v>
          </cell>
        </row>
        <row r="615">
          <cell r="B615" t="str">
            <v>2211030</v>
          </cell>
          <cell r="C615" t="str">
            <v>Субвенція з державного бюджету місцевим бюджетам на придбання шкільних автобусів для перевезення дітей, що проживають у сільській місцевості</v>
          </cell>
        </row>
        <row r="616">
          <cell r="B616" t="str">
            <v>2211060</v>
          </cell>
          <cell r="C616" t="str">
            <v>Субвенція з державного бюджету місцевим бюджетам на реалізацію державної цільової соціальної програми "Школа майбутнього"</v>
          </cell>
        </row>
        <row r="617">
          <cell r="B617" t="str">
            <v>2211070</v>
          </cell>
          <cell r="C617" t="str">
            <v>Субвенція з державного бюджету місцевим бюджетам на комп'ютеризацію та інформатизацію загальноосвітніх навчальних закладів районів</v>
          </cell>
        </row>
        <row r="618">
          <cell r="B618" t="str">
            <v>2211090</v>
          </cell>
          <cell r="C618" t="str">
            <v>Субвенція з державного бюджету обласному бюджету Київської області на проведення експерименту за принципом "гроші ходять за дитиною"</v>
          </cell>
        </row>
        <row r="619">
          <cell r="B619" t="str">
            <v>2211130</v>
          </cell>
          <cell r="C619" t="str">
            <v>Субвенція з державного бюджету місцевим бюджетам на завершення ремонтних робіт в закладах, що надають соціальні послуги  дітям та молоді, створення яких було розпочато в 2007 році</v>
          </cell>
        </row>
        <row r="620">
          <cell r="B620" t="str">
            <v>2211140</v>
          </cell>
          <cell r="C620" t="str">
            <v>Субвенція з державного бюджету місцевим бюджетам на завершення розпочатих у 2007 році робіт з облаштування закладів, які надають соціальні послуги дітям та молоді</v>
          </cell>
        </row>
        <row r="621">
          <cell r="B621" t="str">
            <v>2211150</v>
          </cell>
          <cell r="C621" t="str">
            <v>Субвенція з державного бюджету обласному бюджету Одеської області на реконструкцію з розширенням палацу спорту в місті Одесі</v>
          </cell>
        </row>
        <row r="622">
          <cell r="B622" t="str">
            <v>2211170</v>
          </cell>
          <cell r="C622" t="str">
            <v>Субвенція з державного бюджету місцевим бюджетам на забезпечення харчуванням (сніданками) учнів 5-11 класів загальноосвітніх навчальних закладів</v>
          </cell>
        </row>
        <row r="623">
          <cell r="B623" t="str">
            <v>2211180</v>
          </cell>
          <cell r="C623" t="str">
            <v>Субвенція на підготовку робітничих кадрів з державного бюджету місцевим бюджетам</v>
          </cell>
        </row>
        <row r="624">
          <cell r="B624" t="str">
            <v>2211190</v>
          </cell>
          <cell r="C624" t="str">
            <v>Освітня субвенція з державного бюджету місцевим бюджетам</v>
          </cell>
        </row>
        <row r="625">
          <cell r="B625" t="str">
            <v>2300000</v>
          </cell>
          <cell r="C625" t="str">
            <v>Міністерство охорони здоров'я України</v>
          </cell>
        </row>
        <row r="626">
          <cell r="B626" t="str">
            <v>2301000</v>
          </cell>
          <cell r="C626" t="str">
            <v>Апарат Міністерства охорони здоров'я України</v>
          </cell>
        </row>
        <row r="627">
          <cell r="B627" t="str">
            <v>2301010</v>
          </cell>
          <cell r="C627" t="str">
            <v>Керівництво та управління у сфері охорони здоров'я</v>
          </cell>
        </row>
        <row r="628">
          <cell r="B628" t="str">
            <v>2301020</v>
          </cell>
          <cell r="C628" t="str">
            <v>Дослідження, наукові і науково-технічні розробки, виконання робіт за державними цільовими програмами і державним замовленням, підготовка та підвищення кваліфікації наукових кадрів у сфері охорони здоров'я, фінансова підтримка розвитку наукової інфраструк</v>
          </cell>
        </row>
        <row r="629">
          <cell r="B629" t="str">
            <v>2301030</v>
          </cell>
          <cell r="C629" t="str">
            <v>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v>
          </cell>
        </row>
        <row r="630">
          <cell r="B630" t="str">
            <v>2301050</v>
          </cell>
          <cell r="C630" t="str">
            <v>Прикладні наукові та науково-технічні розробки, виконання робіт за державними цільовими програмами і державним замовленням, фінансова підтримка підготовки наукових кадрів у сфері охорони здоров'я</v>
          </cell>
        </row>
        <row r="631">
          <cell r="B631" t="str">
            <v>2301060</v>
          </cell>
          <cell r="C631" t="str">
            <v>Фінансова підтримка розвитку інфраструктури наукової діяльності у сфері профілактичної та клінічної медицини</v>
          </cell>
        </row>
        <row r="632">
          <cell r="B632" t="str">
            <v>2301070</v>
          </cell>
          <cell r="C632" t="str">
            <v>Підготовка і підвищення кваліфікації медичних та фармацевтичних, наукових та науково-педагогічних кадрів вищими навчальними закладами ііі і іV рівнів акредитації</v>
          </cell>
        </row>
        <row r="633">
          <cell r="B633" t="str">
            <v>2301080</v>
          </cell>
          <cell r="C633" t="str">
            <v>Підвищення кваліфікації медичних та фармацевтичних кадрів  та підготовка наукових і науково-педагогічних кадрів у сфері охорони здоров'я</v>
          </cell>
        </row>
        <row r="634">
          <cell r="B634" t="str">
            <v>2301090</v>
          </cell>
          <cell r="C634" t="str">
            <v>Методичне забезпечення діяльності медичних (фармацевтичних) вищих навчальних закладів та закладів післядипломної освіти</v>
          </cell>
        </row>
        <row r="635">
          <cell r="B635" t="str">
            <v>2301100</v>
          </cell>
          <cell r="C635" t="str">
            <v>Стаціонарне медичне обслуговування  працівників водного транспорту та нафтопереробної промисловості</v>
          </cell>
        </row>
        <row r="636">
          <cell r="B636" t="str">
            <v>2301110</v>
          </cell>
          <cell r="C636" t="str">
            <v>Спеціалізована та високоспеціалізована медична допомога, що надається загальнодержавними закладами охорони здоров'я</v>
          </cell>
        </row>
        <row r="637">
          <cell r="B637" t="str">
            <v>2301120</v>
          </cell>
          <cell r="C637" t="str">
            <v>Підготовка медичних і фармацевтичних кадрів вищими навчальними закладами і і іі рівнів акредитації</v>
          </cell>
        </row>
        <row r="638">
          <cell r="B638" t="str">
            <v>2301130</v>
          </cell>
          <cell r="C638" t="str">
            <v>Стипендії Президента України для видатних діячів галузі охорони здоров'я</v>
          </cell>
        </row>
        <row r="639">
          <cell r="B639" t="str">
            <v>2301140</v>
          </cell>
          <cell r="C639" t="str">
            <v>Централізована закупівля матеріально-технічних засобів для забезпечення надання медичних послуг у містах проведення Євро - 2012</v>
          </cell>
        </row>
        <row r="640">
          <cell r="B640" t="str">
            <v>2301150</v>
          </cell>
          <cell r="C640" t="str">
            <v>Капітальний ремонт приміщень Центру реконструктивної та відновної медицини (Університетської клініки) Одеського національного медичного університету та придбання медичного обладнання</v>
          </cell>
        </row>
        <row r="641">
          <cell r="B641" t="str">
            <v>2301160</v>
          </cell>
          <cell r="C641" t="str">
            <v>Створення центрів позитронно-емісійної томографії та придбання ПЕТ-КТ сканерів</v>
          </cell>
        </row>
        <row r="642">
          <cell r="B642" t="str">
            <v>2301170</v>
          </cell>
          <cell r="C642" t="str">
            <v>Діагностика і лікування захворювань  із впровадженням експериментальних та нових медичних технологій у закладах охорони здоров'я науково-дослідних установ та  вищих навчальних медичних закладах Міністерства охорони здоров'я України</v>
          </cell>
        </row>
        <row r="643">
          <cell r="B643" t="str">
            <v>2301180</v>
          </cell>
          <cell r="C643" t="str">
            <v>Санаторне лікування хворих на туберкульоз та дітей і підлітків з соматичними захворюваннями</v>
          </cell>
        </row>
        <row r="644">
          <cell r="B644" t="str">
            <v>2301190</v>
          </cell>
          <cell r="C644" t="str">
            <v>Створення оперативно-диспетчерських служб з використанням сучасних GPS-технологій</v>
          </cell>
        </row>
        <row r="645">
          <cell r="B645" t="str">
            <v>2301200</v>
          </cell>
          <cell r="C645" t="str">
            <v>Спеціалізована консультативна амбулаторно-поліклінічна та стоматологічна допомога, що надається вищими навчальними закладами, науково-дослідними установами та загальнодержавними закладами охорони здоров'я</v>
          </cell>
        </row>
        <row r="646">
          <cell r="B646" t="str">
            <v>2301210</v>
          </cell>
          <cell r="C646" t="str">
            <v>Придбання медикаментів для забезпечення дітей, хворих на рідкісні захворювання</v>
          </cell>
        </row>
        <row r="647">
          <cell r="B647" t="str">
            <v>2301230</v>
          </cell>
          <cell r="C647" t="str">
            <v>Надання послуг у стоматологічних поліклініках вищих навчальних медичних закладів та інших загальнодержавних стоматологічних закладах</v>
          </cell>
        </row>
        <row r="648">
          <cell r="B648" t="str">
            <v>2301250</v>
          </cell>
          <cell r="C648" t="str">
            <v>Державний санітарно-епідеміологічний нагляд, дезінфекційні заходи та заходи по боротьбі з епідеміями</v>
          </cell>
        </row>
        <row r="649">
          <cell r="B649" t="str">
            <v>2301260</v>
          </cell>
          <cell r="C649" t="str">
            <v>Заходи по боротьбі з епідеміями</v>
          </cell>
        </row>
        <row r="650">
          <cell r="B650" t="str">
            <v>2301270</v>
          </cell>
          <cell r="C650" t="str">
            <v>Програми і централізовані заходи з імунопрофілактики</v>
          </cell>
        </row>
        <row r="651">
          <cell r="B651" t="str">
            <v>2301280</v>
          </cell>
          <cell r="C651" t="str">
            <v>Виконання боргових зобов'язань за кредитами, залученими ДП "Укрмедпостач" під державні гарантії, для реалізації інвестиційного проекту, оплата податкових зобовіязань (з урахуванням штрафних санкцій), що виникли в рамках реалізації інвестиційного проекту</v>
          </cell>
        </row>
        <row r="652">
          <cell r="B652" t="str">
            <v>2301290</v>
          </cell>
          <cell r="C652" t="str">
            <v>Централізована закупівля рентгенологічного, діагностичного та іншого обладнання для закладів охорони здоров'я</v>
          </cell>
        </row>
        <row r="653">
          <cell r="B653" t="str">
            <v>2301310</v>
          </cell>
          <cell r="C653" t="str">
            <v>Централізовані заходи з трансплантації органів та тканин</v>
          </cell>
        </row>
        <row r="654">
          <cell r="B654" t="str">
            <v>2301320</v>
          </cell>
          <cell r="C654" t="str">
            <v>Проведення державним підприємством "Укрвакцина" розрахунків за надання послуг у галузі права щодо повернення бюджетних коштів</v>
          </cell>
        </row>
        <row r="655">
          <cell r="B655" t="str">
            <v>2301340</v>
          </cell>
          <cell r="C655" t="str">
            <v>Державний контроль за якістю лікарських засобів</v>
          </cell>
        </row>
        <row r="656">
          <cell r="B656" t="str">
            <v>2301350</v>
          </cell>
          <cell r="C656" t="str">
            <v>Організація і регулювання діяльності установ та окремі заходи у системі охорони здоров'я</v>
          </cell>
        </row>
        <row r="657">
          <cell r="B657" t="str">
            <v>2301360</v>
          </cell>
          <cell r="C657" t="str">
            <v>Лікування громадян України за кордоном</v>
          </cell>
        </row>
        <row r="658">
          <cell r="B658" t="str">
            <v>2301370</v>
          </cell>
          <cell r="C658" t="str">
            <v>Забезпечення медичних заходів по боротьбі з туберкульозом, профілактики та лікування СНіДу, лікування онкологічних хворих</v>
          </cell>
        </row>
        <row r="659">
          <cell r="B659" t="str">
            <v>2301380</v>
          </cell>
          <cell r="C659" t="str">
            <v>Розвиток служби екстреної медичної допомоги (придбання медичного автотранспорту) для закладів охорони здоровія України</v>
          </cell>
        </row>
        <row r="660">
          <cell r="B660" t="str">
            <v>2301400</v>
          </cell>
          <cell r="C660" t="str">
            <v>Забезпечення медичних заходів окремих державних програм та комплексних заходів програмного характеру</v>
          </cell>
        </row>
        <row r="661">
          <cell r="B661" t="str">
            <v>2301410</v>
          </cell>
          <cell r="C661" t="str">
            <v>Функціонування Національної наукової медичної бібліотеки, збереження та популяризація історії медицини</v>
          </cell>
        </row>
        <row r="662">
          <cell r="B662" t="str">
            <v>2301420</v>
          </cell>
          <cell r="C662" t="str">
            <v>Збереження та популяризація історії медицини</v>
          </cell>
        </row>
        <row r="663">
          <cell r="B663" t="str">
            <v>2301430</v>
          </cell>
          <cell r="C663"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664">
          <cell r="B664" t="str">
            <v>2301440</v>
          </cell>
          <cell r="C664" t="str">
            <v>Заходи з обміну та вивчення досвіду у провідних клініках світу</v>
          </cell>
        </row>
        <row r="665">
          <cell r="B665" t="str">
            <v>2301450</v>
          </cell>
          <cell r="C665" t="str">
            <v>Забезпечення окремих централізованих заходів з лікування цукрового діабету</v>
          </cell>
        </row>
        <row r="666">
          <cell r="B666" t="str">
            <v>2301480</v>
          </cell>
          <cell r="C666" t="str">
            <v>Компенсація виробникам додаткових витрат, пов'язаних з підвищенням з 1 січня 2004 р. ставки акцизного збору на спирт етиловий, що використовується для виготовлення лікарських засобів</v>
          </cell>
        </row>
        <row r="667">
          <cell r="B667" t="str">
            <v>2301510</v>
          </cell>
          <cell r="C667" t="str">
            <v>Заходи із реабілітації хворих на дитячий церебральний параліч у Міжнародній клініці відновного лікування</v>
          </cell>
        </row>
        <row r="668">
          <cell r="B668" t="str">
            <v>2301520</v>
          </cell>
          <cell r="C668" t="str">
            <v>Фінансова підтримка служб Товариства Червоного Хреста України та внесок до Міжнародної федерації Товариств Червоного Хреста та Червоного Півмісяця</v>
          </cell>
        </row>
        <row r="669">
          <cell r="B669" t="str">
            <v>2301540</v>
          </cell>
          <cell r="C669" t="str">
            <v>Надання державних пільгових довгострокових кредитів на підготовку медичних та фармацевтичних кадрів вищими навчальними закладами</v>
          </cell>
        </row>
        <row r="670">
          <cell r="B670" t="str">
            <v>2301580</v>
          </cell>
          <cell r="C670" t="str">
            <v>Заходи із запобігання поширенню та лікування грипу типу А/Н1N1/Каліфорнія/04/09 і гострих респіраторних захворювань</v>
          </cell>
        </row>
        <row r="671">
          <cell r="B671" t="str">
            <v>2301590</v>
          </cell>
          <cell r="C671" t="str">
            <v>Заходи із проектування, реконструкції та капітального ремонту закладів охорони здоров'я в містах проведення  Євро - 2012</v>
          </cell>
        </row>
        <row r="672">
          <cell r="B672" t="str">
            <v>2301600</v>
          </cell>
          <cell r="C672" t="str">
            <v>Заходи з подолання епідемії туберкульозу та СНіДу</v>
          </cell>
        </row>
        <row r="673">
          <cell r="B673" t="str">
            <v>2301610</v>
          </cell>
          <cell r="C673" t="str">
            <v>Поліпшення охорони здоров`я на службі у людей</v>
          </cell>
        </row>
        <row r="674">
          <cell r="B674" t="str">
            <v>2301800</v>
          </cell>
          <cell r="C674" t="str">
            <v>Заходи щодо створення державної клініки високих медичних технологій у Запорізькій області</v>
          </cell>
        </row>
        <row r="675">
          <cell r="B675" t="str">
            <v>2301810</v>
          </cell>
          <cell r="C675" t="str">
            <v>Будівництво сучасного лікувально-діагностичного комплексу Національної дитячої спеціалізованої лікарні іОхматдиті</v>
          </cell>
        </row>
        <row r="676">
          <cell r="B676" t="str">
            <v>2301820</v>
          </cell>
          <cell r="C676" t="str">
            <v>Будівництво сучасного лікувально-діагностичного комплексу Національної дитячої спеціалізованої лікарні "Охматдит"</v>
          </cell>
        </row>
        <row r="677">
          <cell r="B677" t="str">
            <v>2301830</v>
          </cell>
          <cell r="C677" t="str">
            <v>Завершення реконструкції харчоблоку Українського державного медико-соціального центру ветеранів війни с.Циблі</v>
          </cell>
        </row>
        <row r="678">
          <cell r="B678" t="str">
            <v>2301840</v>
          </cell>
          <cell r="C678" t="str">
            <v>Виконання робіт із будівництва об'єктів Національного медичного університету ім. О.О. Богомольця</v>
          </cell>
        </row>
        <row r="679">
          <cell r="B679" t="str">
            <v>2301850</v>
          </cell>
          <cell r="C679" t="str">
            <v>Реконструкція і розширення Національного інституту раку</v>
          </cell>
        </row>
        <row r="680">
          <cell r="B680" t="str">
            <v>2301860</v>
          </cell>
          <cell r="C680" t="str">
            <v>Розроблення проектно-кошторисної документації та виконання робіт з реконструкції будівель та споруд Українського науково-практичного центру ендокринної хірургії, трансплантології ендокринних органів і тканин</v>
          </cell>
        </row>
        <row r="681">
          <cell r="B681" t="str">
            <v>2301870</v>
          </cell>
          <cell r="C681" t="str">
            <v>Будівництво клінік медичних навчальних закладів ііі - іV рівнів акредитації</v>
          </cell>
        </row>
        <row r="682">
          <cell r="B682" t="str">
            <v>2301880</v>
          </cell>
          <cell r="C682" t="str">
            <v>Добудова лікувального корпусу державного закладу "Прикарпатський центр репродукції людини" (м. івано-Франківськ)</v>
          </cell>
        </row>
        <row r="683">
          <cell r="B683" t="str">
            <v>2301890</v>
          </cell>
          <cell r="C683" t="str">
            <v>Реконструкція та капітальний ремонт навчальних корпусів і гуртожитків Донецького національного медичного університету ім. М.Горького</v>
          </cell>
        </row>
        <row r="684">
          <cell r="B684" t="str">
            <v>2302000</v>
          </cell>
          <cell r="C684" t="str">
            <v>Державна служба України з лікарських засобів</v>
          </cell>
        </row>
        <row r="685">
          <cell r="B685" t="str">
            <v>2302010</v>
          </cell>
          <cell r="C685" t="str">
            <v>Керівництво та управління у сфері лікарських засобів</v>
          </cell>
        </row>
        <row r="686">
          <cell r="B686" t="str">
            <v>2302020</v>
          </cell>
          <cell r="C686" t="str">
            <v>Заходи по боротьбі з виробництвом та розповсюдженням фальсифікованих та субстандартних лікарських засобів</v>
          </cell>
        </row>
        <row r="687">
          <cell r="B687" t="str">
            <v>2302030</v>
          </cell>
          <cell r="C687" t="str">
            <v>Створення державної інформаційно-аналітичної системи контролю за лікарськими засобами і медичною продукцією</v>
          </cell>
        </row>
        <row r="688">
          <cell r="B688" t="str">
            <v>2303000</v>
          </cell>
          <cell r="C688" t="str">
            <v>Державна служба України з контролю за наркотиками</v>
          </cell>
        </row>
        <row r="689">
          <cell r="B689" t="str">
            <v>2303010</v>
          </cell>
          <cell r="C689" t="str">
            <v>Керівництво та управління у сфері контролю за наркотиками</v>
          </cell>
        </row>
        <row r="690">
          <cell r="B690" t="str">
            <v>2304000</v>
          </cell>
          <cell r="C690" t="str">
            <v>Державна санітарно-епідеміологічна служба України</v>
          </cell>
        </row>
        <row r="691">
          <cell r="B691" t="str">
            <v>2304010</v>
          </cell>
          <cell r="C691" t="str">
            <v>Керівництво та управління у сфері санітарно-епідеміологічної служби</v>
          </cell>
        </row>
        <row r="692">
          <cell r="B692" t="str">
            <v>2304020</v>
          </cell>
          <cell r="C692" t="str">
            <v>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v>
          </cell>
        </row>
        <row r="693">
          <cell r="B693" t="str">
            <v>2305000</v>
          </cell>
          <cell r="C693" t="str">
            <v>Державна служба України з питань протидії ВіЛ-інфекції/СНіДу та інших соціально небезпечних захворювань</v>
          </cell>
        </row>
        <row r="694">
          <cell r="B694" t="str">
            <v>2305010</v>
          </cell>
          <cell r="C694" t="str">
            <v>Керівництво та управління у сфері протидії ВіЛ-інфекції/СНіДу та інших соціально небезпечних захворювань</v>
          </cell>
        </row>
        <row r="695">
          <cell r="B695" t="str">
            <v>2305020</v>
          </cell>
          <cell r="C695" t="str">
            <v>Удосконалення заходів протидіі ВіЛ-інфекції/СНіДу та інших соціально-небезпечних захворювань в Україні</v>
          </cell>
        </row>
        <row r="696">
          <cell r="B696" t="str">
            <v>2306000</v>
          </cell>
          <cell r="C696" t="str">
            <v>Національна академія медичних наук України</v>
          </cell>
        </row>
        <row r="697">
          <cell r="B697" t="str">
            <v>2310000</v>
          </cell>
          <cell r="C697" t="str">
            <v>Міністерство охорони здоров'я України (загальнодержавні витрати)</v>
          </cell>
        </row>
        <row r="698">
          <cell r="B698" t="str">
            <v>2311000</v>
          </cell>
          <cell r="C698" t="str">
            <v>Міністерство охорони здоров'я України (загальнодержавні витрати)</v>
          </cell>
        </row>
        <row r="699">
          <cell r="B699" t="str">
            <v>2311020</v>
          </cell>
          <cell r="C699" t="str">
            <v>Субвенція з державного бюджету місцевим бюджетам на оснащення сільських амбулаторій та фельдшерсько-акушерських пунктів, придбання автомобілів швидкої медичної допомоги для сільських закладів охорони здоров'я</v>
          </cell>
        </row>
        <row r="700">
          <cell r="B700" t="str">
            <v>2311030</v>
          </cell>
          <cell r="C700" t="str">
            <v>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v>
          </cell>
        </row>
        <row r="701">
          <cell r="B701" t="str">
            <v>2311050</v>
          </cell>
          <cell r="C701" t="str">
            <v>Субвенція з державного бюджету обласному бюджету Донецької області на забезпечення лікування інвалідів-спинальників у Донецькій обласній лікарні відновного лікування</v>
          </cell>
        </row>
        <row r="702">
          <cell r="B702" t="str">
            <v>2311060</v>
          </cell>
          <cell r="C702" t="str">
            <v>Субвенція з державного бюджету місцевим бюджетам на фінансування заходів із запобігання поширенню та лікування грипу типу А/Н1N1/Каліфорнія/04/09 і гострих респіраторних захворювань</v>
          </cell>
        </row>
        <row r="703">
          <cell r="B703" t="str">
            <v>2311090</v>
          </cell>
          <cell r="C703" t="str">
            <v>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v>
          </cell>
        </row>
        <row r="704">
          <cell r="B704" t="str">
            <v>2311100</v>
          </cell>
          <cell r="C704" t="str">
            <v>Субвенція з державного бюджету обласному бюджету Донецької області на будівництво та капітальний ремонт окремих об'єктів обласних закладів охорони здоров'я</v>
          </cell>
        </row>
        <row r="705">
          <cell r="B705" t="str">
            <v>2311110</v>
          </cell>
          <cell r="C705" t="str">
            <v>Субвенція з державного бюджету міському бюджету м. Києва на капітальний ремонт Київського міського центру репродуктивної та перинатальної медицини</v>
          </cell>
        </row>
        <row r="706">
          <cell r="B706" t="str">
            <v>2311120</v>
          </cell>
          <cell r="C706" t="str">
            <v>Субвенція з державного бюджету обласному бюджету Чернівецької області на придбання обладнання для закладів охорони здоров'я Чернівецької області</v>
          </cell>
        </row>
        <row r="707">
          <cell r="B707" t="str">
            <v>2311130</v>
          </cell>
          <cell r="C707" t="str">
            <v>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v>
          </cell>
        </row>
        <row r="708">
          <cell r="B708" t="str">
            <v>2311140</v>
          </cell>
          <cell r="C708" t="str">
            <v>Субвенція з державного бюджету міському бюджету міста Одеси на будівництво, реконструкцію, реставрацію і капітальний ремонт Одеської міської клінічної інфекційної лікарні</v>
          </cell>
        </row>
        <row r="709">
          <cell r="B709" t="str">
            <v>2311150</v>
          </cell>
          <cell r="C709" t="str">
            <v>Субвенція з державного бюджету міському бюджету міста івано-Франківська на придбання медичного обладнання для закладів охорони здоров'я міста івано-Франківськ</v>
          </cell>
        </row>
        <row r="710">
          <cell r="B710" t="str">
            <v>2311160</v>
          </cell>
          <cell r="C710"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711">
          <cell r="B711" t="str">
            <v>2311170</v>
          </cell>
          <cell r="C711" t="str">
            <v>Субвенція з державного бюджету обласному бюджету Кіровоградської області на придбання високовартісного медичного обладнання</v>
          </cell>
        </row>
        <row r="712">
          <cell r="B712" t="str">
            <v>2311180</v>
          </cell>
          <cell r="C712" t="str">
            <v>Субвенція з державного бюджету обласному бюджету Волинської області на закупівлю рентген-діагностичного обладнання, в тому числі ангіографу</v>
          </cell>
        </row>
        <row r="713">
          <cell r="B713" t="str">
            <v>2311190</v>
          </cell>
          <cell r="C713" t="str">
            <v>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v>
          </cell>
        </row>
        <row r="714">
          <cell r="B714" t="str">
            <v>2311200</v>
          </cell>
          <cell r="C714" t="str">
            <v>Субвенція з державного бюджету обласному бюджету Одеської області на закупівлю рентген-діагностичного та іншого медичного обладнання</v>
          </cell>
        </row>
        <row r="715">
          <cell r="B715" t="str">
            <v>2311210</v>
          </cell>
          <cell r="C715" t="str">
            <v>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v>
          </cell>
        </row>
        <row r="716">
          <cell r="B716" t="str">
            <v>2311220</v>
          </cell>
          <cell r="C716" t="str">
            <v>Субвенція з державного бюджету місцевим бюджетам на придбання витратних матеріалів та медичного обладнання для закладів охорони здоров'я</v>
          </cell>
        </row>
        <row r="717">
          <cell r="B717" t="str">
            <v>2311230</v>
          </cell>
          <cell r="C717" t="str">
            <v>Субвенція з державного бюджету місцевим бюджетам на поліпшення умов оплати праці медичних працівників, які надають медичну допомогу хворим на туберкульоз</v>
          </cell>
        </row>
        <row r="718">
          <cell r="B718" t="str">
            <v>2311240</v>
          </cell>
          <cell r="C718" t="str">
            <v>Субвенція з державного бюджету міському бюджету міста Донецька на придбання сучасного медичного обладнання для закладів охорони здоров'я</v>
          </cell>
        </row>
        <row r="719">
          <cell r="B719" t="str">
            <v>2311250</v>
          </cell>
          <cell r="C719" t="str">
            <v>Субвенція з державного бюджету міському бюджету міста Дзержинськ Донецької області на придбання сучасного лікувально-діагностичного обладнання для закладів охорони здоров'я</v>
          </cell>
        </row>
        <row r="720">
          <cell r="B720" t="str">
            <v>2311260</v>
          </cell>
          <cell r="C720" t="str">
            <v>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здоров'я</v>
          </cell>
        </row>
        <row r="721">
          <cell r="B721" t="str">
            <v>2311270</v>
          </cell>
          <cell r="C721" t="str">
            <v>Субвенція з державного бюджету обласному бюджету Київської області на придбання медичного обладнання для Київської обласної клінічної лікарні</v>
          </cell>
        </row>
        <row r="722">
          <cell r="B722" t="str">
            <v>2311280</v>
          </cell>
          <cell r="C722" t="str">
            <v>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здоров'я</v>
          </cell>
        </row>
        <row r="723">
          <cell r="B723" t="str">
            <v>2311290</v>
          </cell>
          <cell r="C723" t="str">
            <v>Субвенція з державного бюджету місцевим бюджетам на підтримку реформування системи охорони здоров'я у Вінницькій, Дніпропетровській, Донецькій областях та м. Києві</v>
          </cell>
        </row>
        <row r="724">
          <cell r="B724" t="str">
            <v>2311300</v>
          </cell>
          <cell r="C724"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725">
          <cell r="B725" t="str">
            <v>2311310</v>
          </cell>
          <cell r="C725" t="str">
            <v>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v>
          </cell>
        </row>
        <row r="726">
          <cell r="B726" t="str">
            <v>2311320</v>
          </cell>
          <cell r="C726"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727">
          <cell r="B727" t="str">
            <v>2311330</v>
          </cell>
          <cell r="C727" t="str">
            <v>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v>
          </cell>
        </row>
        <row r="728">
          <cell r="B728" t="str">
            <v>2311340</v>
          </cell>
          <cell r="C728"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v>
          </cell>
        </row>
        <row r="729">
          <cell r="B729" t="str">
            <v>2311350</v>
          </cell>
          <cell r="C729"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730">
          <cell r="B730" t="str">
            <v>2311360</v>
          </cell>
          <cell r="C730" t="str">
            <v>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v>
          </cell>
        </row>
        <row r="731">
          <cell r="B731" t="str">
            <v>2311370</v>
          </cell>
          <cell r="C731"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732">
          <cell r="B732" t="str">
            <v>2311380</v>
          </cell>
          <cell r="C732" t="str">
            <v>Субвенція з державного бюджету місцевим бюджетам на придбання медичного обладнання та  автотранспорту для закладів охорони здоров'я </v>
          </cell>
        </row>
        <row r="733">
          <cell r="B733" t="str">
            <v>2311390</v>
          </cell>
          <cell r="C733"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734">
          <cell r="B734" t="str">
            <v>2311410</v>
          </cell>
          <cell r="C734" t="str">
            <v>Медична субвенція з державного бюджету місцевим бюджетам</v>
          </cell>
        </row>
        <row r="735">
          <cell r="B735" t="str">
            <v>2311420</v>
          </cell>
          <cell r="C735" t="str">
            <v>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v>
          </cell>
        </row>
        <row r="736">
          <cell r="B736" t="str">
            <v>2311600</v>
          </cell>
          <cell r="C736" t="str">
            <v>Субвенція з державного бюджету місцевим бюджетам на реформування регіональних систем охорони здоровія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737">
          <cell r="B737" t="str">
            <v>2400000</v>
          </cell>
          <cell r="C737" t="str">
            <v>Міністерство екології та природних ресурсів України</v>
          </cell>
        </row>
        <row r="738">
          <cell r="B738" t="str">
            <v>2401000</v>
          </cell>
          <cell r="C738" t="str">
            <v>Апарат Міністерства екології та природних ресурсів України</v>
          </cell>
        </row>
        <row r="739">
          <cell r="B739" t="str">
            <v>2401010</v>
          </cell>
          <cell r="C739" t="str">
            <v>Загальне керівництво та управління у сфері екології та природних ресурсів</v>
          </cell>
        </row>
        <row r="740">
          <cell r="B740" t="str">
            <v>2401020</v>
          </cell>
          <cell r="C740" t="str">
            <v>Управління та контроль у сфері охорони навколишнього природного середовища на регіональному рівні</v>
          </cell>
        </row>
        <row r="741">
          <cell r="B741" t="str">
            <v>2401030</v>
          </cell>
          <cell r="C741" t="str">
            <v>Розробка та впровадження комплексної інформаційної системи Міністерства екології та природних ресурсів України</v>
          </cell>
        </row>
        <row r="742">
          <cell r="B742" t="str">
            <v>2401040</v>
          </cell>
          <cell r="C742" t="str">
            <v>Прикладні наукові та науково-технічні розробки, виконання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v>
          </cell>
        </row>
        <row r="743">
          <cell r="B743" t="str">
            <v>2401090</v>
          </cell>
          <cell r="C743" t="str">
            <v>Підвищення кваліфікації та перепідготовка у сфері екології та природних ресурсів, підготовка наукових та науково-педагогічних кадрів</v>
          </cell>
        </row>
        <row r="744">
          <cell r="B744" t="str">
            <v>2401100</v>
          </cell>
          <cell r="C744"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745">
          <cell r="B745" t="str">
            <v>2401140</v>
          </cell>
          <cell r="C745" t="str">
            <v>Підготовка робітничих кадрів у професійно-технічних навчальних закладах соціальної реабілітації та адаптації</v>
          </cell>
        </row>
        <row r="746">
          <cell r="B746" t="str">
            <v>2401160</v>
          </cell>
          <cell r="C746" t="str">
            <v>Заходи із створення і збереження природно-заповідного фонду, ведення кадастрів тваринного і рослинного світу, Червоної книги</v>
          </cell>
        </row>
        <row r="747">
          <cell r="B747" t="str">
            <v>2401190</v>
          </cell>
          <cell r="C747" t="str">
            <v>Моніторинг навколишнього природного середовища та забезпечення державного контролю за додержанням вимог природоохоронного законодавства</v>
          </cell>
        </row>
        <row r="748">
          <cell r="B748" t="str">
            <v>2401230</v>
          </cell>
          <cell r="C748" t="str">
            <v>Очистка стічних вод</v>
          </cell>
        </row>
        <row r="749">
          <cell r="B749" t="str">
            <v>2401240</v>
          </cell>
          <cell r="C749" t="str">
            <v>Міжнародне співробітництво у сфері охорони навколишнього природного середовища, сприяння сталому розвитку, екологічній освіті та поширенню екологічної інформації</v>
          </cell>
        </row>
        <row r="750">
          <cell r="B750" t="str">
            <v>2401250</v>
          </cell>
          <cell r="C750" t="str">
            <v>Поводження з відходами та небезпечними хімічними речовинами</v>
          </cell>
        </row>
        <row r="751">
          <cell r="B751" t="str">
            <v>2401260</v>
          </cell>
          <cell r="C751" t="str">
            <v>Формування національної екологічної мережі</v>
          </cell>
        </row>
        <row r="752">
          <cell r="B752" t="str">
            <v>2401270</v>
          </cell>
          <cell r="C752" t="str">
            <v>Здійснення природоохоронних заходів</v>
          </cell>
        </row>
        <row r="753">
          <cell r="B753" t="str">
            <v>2401280</v>
          </cell>
          <cell r="C753" t="str">
            <v>Здійснення природоохоронних заходів, направлених на упередження та ліквідацію наслідків негативних природних явищ</v>
          </cell>
        </row>
        <row r="754">
          <cell r="B754" t="str">
            <v>2401290</v>
          </cell>
          <cell r="C754" t="str">
            <v>Підвищення якості атмосферного повітря</v>
          </cell>
        </row>
        <row r="755">
          <cell r="B755" t="str">
            <v>2401320</v>
          </cell>
          <cell r="C755" t="str">
            <v>Фінансова підтримка природоохоронної діяльності, у тому числі через механізм здешевлення кредитів комерційних банків</v>
          </cell>
        </row>
        <row r="756">
          <cell r="B756" t="str">
            <v>2401330</v>
          </cell>
          <cell r="C756" t="str">
            <v>Заходи щодо очистки стічних вод в місті Одесі</v>
          </cell>
        </row>
        <row r="757">
          <cell r="B757" t="str">
            <v>2401450</v>
          </cell>
          <cell r="C757" t="str">
            <v>Загальнодержавні топографо-геодезичні та картографічні роботи, демаркація та делімітація державного кордону</v>
          </cell>
        </row>
        <row r="758">
          <cell r="B758" t="str">
            <v>2401460</v>
          </cell>
          <cell r="C758" t="str">
            <v>Демаркація та делімітація державного кордону</v>
          </cell>
        </row>
        <row r="759">
          <cell r="B759" t="str">
            <v>2401470</v>
          </cell>
          <cell r="C759" t="str">
            <v>Керівництво та управління у сфері геодезії, картографії та кадастру</v>
          </cell>
        </row>
        <row r="760">
          <cell r="B760" t="str">
            <v>2401480</v>
          </cell>
          <cell r="C760" t="str">
            <v>Фінансове забезпечення цільових проектів екологічної модернізації підприємств</v>
          </cell>
        </row>
        <row r="761">
          <cell r="B761" t="str">
            <v>2401490</v>
          </cell>
          <cell r="C761" t="str">
            <v>Компенсація витрат, пов'язаних з утилізацією транспортних засобів</v>
          </cell>
        </row>
        <row r="762">
          <cell r="B762" t="str">
            <v>2401510</v>
          </cell>
          <cell r="C762" t="str">
            <v>Внески України до бюджетів Рамкової конвенції ООН про зміну клімату, Кіотського протоколу та Міжнародного журналу транзакцій</v>
          </cell>
        </row>
        <row r="763">
          <cell r="B763" t="str">
            <v>2401520</v>
          </cell>
          <cell r="C763" t="str">
            <v>Забезпечення діяльності Національного центру обліку викидів парникових газів</v>
          </cell>
        </row>
        <row r="764">
          <cell r="B764" t="str">
            <v>2401530</v>
          </cell>
          <cell r="C764" t="str">
            <v>Державна підтримка заходів, спрямованих на зменшення обсягів викидів (збільшення абсорбції) парникових газів, у тому числі на утеплення приміщень закладів соціального забезпечення, розвиток міжнародного співробітництва з питань зміни клімату</v>
          </cell>
        </row>
        <row r="765">
          <cell r="B765" t="str">
            <v>2402000</v>
          </cell>
          <cell r="C765" t="str">
            <v>Державне агентство екологічних інвестицій України</v>
          </cell>
        </row>
        <row r="766">
          <cell r="B766" t="str">
            <v>2402010</v>
          </cell>
          <cell r="C766" t="str">
            <v>Керівництво та управління у сфері екологічних інвестицій</v>
          </cell>
        </row>
        <row r="767">
          <cell r="B767" t="str">
            <v>2404000</v>
          </cell>
          <cell r="C767" t="str">
            <v>Державна служба геології та надр України</v>
          </cell>
        </row>
        <row r="768">
          <cell r="B768" t="str">
            <v>2404010</v>
          </cell>
          <cell r="C768" t="str">
            <v>Керівництво та управління у сфері геологічного вивчення та використання надр</v>
          </cell>
        </row>
        <row r="769">
          <cell r="B769" t="str">
            <v>2404020</v>
          </cell>
          <cell r="C769" t="str">
            <v>Розвиток мінерально-сировинної бази</v>
          </cell>
        </row>
        <row r="770">
          <cell r="B770" t="str">
            <v>2404030</v>
          </cell>
          <cell r="C770" t="str">
            <v>Геолого-екологічні дослідження та заходи</v>
          </cell>
        </row>
        <row r="771">
          <cell r="B771" t="str">
            <v>2405000</v>
          </cell>
          <cell r="C771" t="str">
            <v>Державна екологічна інспекція України</v>
          </cell>
        </row>
        <row r="772">
          <cell r="B772" t="str">
            <v>2405010</v>
          </cell>
          <cell r="C772" t="str">
            <v>Керівництво та управління у сфері екологічного контролю</v>
          </cell>
        </row>
        <row r="773">
          <cell r="B773" t="str">
            <v>2405020</v>
          </cell>
          <cell r="C773" t="str">
            <v>Зміцнення матеріально-технічної бази і методологічне забезпечення Державної екологічної інспекції України та її територіальних органів</v>
          </cell>
        </row>
        <row r="774">
          <cell r="B774" t="str">
            <v>2406000</v>
          </cell>
          <cell r="C774" t="str">
            <v>Національна комісія з радіаційного захисту населення України</v>
          </cell>
        </row>
        <row r="775">
          <cell r="B775" t="str">
            <v>2406010</v>
          </cell>
          <cell r="C775" t="str">
            <v>Керівництво та управління у сфері радіаційного захисту населення</v>
          </cell>
        </row>
        <row r="776">
          <cell r="B776" t="str">
            <v>2407000</v>
          </cell>
          <cell r="C776" t="str">
            <v>Державне агентство водних ресурсів України</v>
          </cell>
        </row>
        <row r="777">
          <cell r="B777" t="str">
            <v>2407010</v>
          </cell>
          <cell r="C777" t="str">
            <v>Керівництво та управління у сфері водного господарства</v>
          </cell>
        </row>
        <row r="778">
          <cell r="B778" t="str">
            <v>2407020</v>
          </cell>
          <cell r="C778" t="str">
            <v>Прикладні наукові та науково-технічні розробки, виконання робіт за державним замовленням у сфері розвитку водного господарства</v>
          </cell>
        </row>
        <row r="779">
          <cell r="B779" t="str">
            <v>2407030</v>
          </cell>
          <cell r="C779" t="str">
            <v>Розробки найважливіших новітніх технологій у сфері екологічного оздоровлення водних ресурсів</v>
          </cell>
        </row>
        <row r="780">
          <cell r="B780" t="str">
            <v>2407040</v>
          </cell>
          <cell r="C780" t="str">
            <v>Підвищення кваліфікації кадрів у сфері водного господарства</v>
          </cell>
        </row>
        <row r="781">
          <cell r="B781" t="str">
            <v>2407050</v>
          </cell>
          <cell r="C781" t="str">
            <v>Експлуатація державного водогосподарського комплексу та управління водними ресурсами</v>
          </cell>
        </row>
        <row r="782">
          <cell r="B782" t="str">
            <v>2407060</v>
          </cell>
          <cell r="C782" t="str">
            <v>Ведення державного моніторингу поверхневих вод, водного кадастру, паспортизація, управління водними ресурсами</v>
          </cell>
        </row>
        <row r="783">
          <cell r="B783" t="str">
            <v>2407070</v>
          </cell>
          <cell r="C783" t="str">
            <v>Захист від шкідливої дії вод сільських населених пунктів та сільськогосподарських угідь, в тому числі в басейні р. Тиса у Закарпатській області</v>
          </cell>
        </row>
        <row r="784">
          <cell r="B784" t="str">
            <v>2407080</v>
          </cell>
          <cell r="C784" t="str">
            <v>Комплексний протипаводковий захист в басейні р. Тиса у Закарпатській області</v>
          </cell>
        </row>
        <row r="785">
          <cell r="B785" t="str">
            <v>2407090</v>
          </cell>
          <cell r="C785" t="str">
            <v>Першочергове забезпечення населених пунктів централізованим водопостачанням</v>
          </cell>
        </row>
        <row r="786">
          <cell r="B786" t="str">
            <v>2407100</v>
          </cell>
          <cell r="C786"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787">
          <cell r="B787" t="str">
            <v>2407110</v>
          </cell>
          <cell r="C787" t="str">
            <v>Комплексний протипаводковий захист Прикарпатського регіону</v>
          </cell>
        </row>
        <row r="788">
          <cell r="B788" t="str">
            <v>2407120</v>
          </cell>
          <cell r="C788" t="str">
            <v>Розвиток та поліпшення екологічного стану зрошуваних та осушених угідь</v>
          </cell>
        </row>
        <row r="789">
          <cell r="B789" t="str">
            <v>2407130</v>
          </cell>
          <cell r="C789" t="str">
            <v>Виконання боргових зобов'язань за кредитом, залученим ДП "Львівська обласна дирекція з протипаводкового захисту" під державну гарантію</v>
          </cell>
        </row>
        <row r="790">
          <cell r="B790" t="str">
            <v>2407140</v>
          </cell>
          <cell r="C790" t="str">
            <v>Здійснення заходів із заповнення водою водосховищ та інших водних об'єктів  Автономної Республіки Крим</v>
          </cell>
        </row>
        <row r="791">
          <cell r="B791" t="str">
            <v>2407150</v>
          </cell>
          <cell r="C791" t="str">
            <v>Покращення гідрологічного режиму та санітарного стану річок, будівництво та реконструкція берегоукріплювальних і гідротехнічних споруд у басейні р. Сіверський Донець</v>
          </cell>
        </row>
        <row r="792">
          <cell r="B792" t="str">
            <v>2407700</v>
          </cell>
          <cell r="C792" t="str">
            <v>Здійснення заходів щодо запобігання можливому затопленню територій внаслідок льодоходу та повені</v>
          </cell>
        </row>
        <row r="793">
          <cell r="B793" t="str">
            <v>2408000</v>
          </cell>
          <cell r="C793" t="str">
            <v>Державне агентство України з управління зоною відчуження</v>
          </cell>
        </row>
        <row r="794">
          <cell r="B794" t="str">
            <v>2408010</v>
          </cell>
          <cell r="C794" t="str">
            <v>Керівництво та управління діяльністю у зоні відчуження</v>
          </cell>
        </row>
        <row r="795">
          <cell r="B795" t="str">
            <v>2408040</v>
          </cell>
          <cell r="C795" t="str">
            <v>Внески України до Чорнобильського фонду "Укриття" та до рахунку ядерної безпеки ЄБРР</v>
          </cell>
        </row>
        <row r="796">
          <cell r="B796" t="str">
            <v>2408070</v>
          </cell>
          <cell r="C796" t="str">
            <v>Радіологічний захист населення та екологічне оздоровлення території, що зазнала радіоактивного забруднення</v>
          </cell>
        </row>
        <row r="797">
          <cell r="B797" t="str">
            <v>2408080</v>
          </cell>
          <cell r="C797" t="str">
            <v>Наукове забезпечення робіт та інформаційні системи щодо ліквідації наслідків Чорнобильської катастрофи</v>
          </cell>
        </row>
        <row r="798">
          <cell r="B798" t="str">
            <v>2408090</v>
          </cell>
          <cell r="C798" t="str">
            <v>Виконання робіт у сфері поводження з радіоактивними відходами неядерного циклу, будівництво комплексу "Вектор" та експлуатація його об'єктів</v>
          </cell>
        </row>
        <row r="799">
          <cell r="B799" t="str">
            <v>2408110</v>
          </cell>
          <cell r="C799" t="str">
            <v>Підтримка екологічно безпечного стану у зонах відчуження і безумовного (обов'язкового) відселення</v>
          </cell>
        </row>
        <row r="800">
          <cell r="B800" t="str">
            <v>2408120</v>
          </cell>
          <cell r="C800" t="str">
            <v>Підтримка у безпечному стані енергоблоків та об'єкта "Укриття" та заходи щодо підготовки до зняття з експлуатації Чорнобильської АЕС</v>
          </cell>
        </row>
        <row r="801">
          <cell r="B801" t="str">
            <v>2500000</v>
          </cell>
          <cell r="C801" t="str">
            <v>Міністерство соціальної політики України</v>
          </cell>
        </row>
        <row r="802">
          <cell r="B802" t="str">
            <v>2501000</v>
          </cell>
          <cell r="C802" t="str">
            <v>Апарат Міністерства соціальної політики України</v>
          </cell>
        </row>
        <row r="803">
          <cell r="B803" t="str">
            <v>2501010</v>
          </cell>
          <cell r="C803" t="str">
            <v>Керівництво та управління у сфері соціальної політики</v>
          </cell>
        </row>
        <row r="804">
          <cell r="B804" t="str">
            <v>2501040</v>
          </cell>
          <cell r="C804" t="str">
            <v>Прикладні наукові та науково-технічні розробки, підготовка наукових кадрів у сфері соціальної політики, промислової безпеки та охорони праці</v>
          </cell>
        </row>
        <row r="805">
          <cell r="B805" t="str">
            <v>2501050</v>
          </cell>
          <cell r="C805" t="str">
            <v>Підготовка кадрів для галузі соціального захисту вищими навчальними закладами і і іі рівнів акредитації</v>
          </cell>
        </row>
        <row r="806">
          <cell r="B806" t="str">
            <v>2501060</v>
          </cell>
          <cell r="C806" t="str">
            <v>Підвищення кваліфікації працівників органів соціального захисту та соціальна адаптація військовослужбовців, звільнених у запас або у відставку</v>
          </cell>
        </row>
        <row r="807">
          <cell r="B807" t="str">
            <v>2501070</v>
          </cell>
          <cell r="C807" t="str">
            <v>Спеціалізована протезно-ортопедична та медично-реабілітаційна допомога інвалідам у клініці Науково-дослідного інституту протезування, протезобудування та відновлення працездатності</v>
          </cell>
        </row>
        <row r="808">
          <cell r="B808" t="str">
            <v>2501090</v>
          </cell>
          <cell r="C808" t="str">
            <v>Створення і програмно-технічне забезпечення системи інформаційно-аналітичної підтримки, інформаційно-методичне забезпечення та виготовлення бланків посвідчень і нагрудних знаків для системи соціального захисту</v>
          </cell>
        </row>
        <row r="809">
          <cell r="B809" t="str">
            <v>2501100</v>
          </cell>
          <cell r="C809" t="str">
            <v>Забезпечення житлом інвалідів війни, воїнів-інтернаціоналістів,  громадян, які постраждали внаслідок Чорнобильської катастрофи, інвалідів по зору та слуху, військовослужбовців, звільнених у запас або у відставку, для відселення їх із закритих та віддален</v>
          </cell>
        </row>
        <row r="810">
          <cell r="B810" t="str">
            <v>2501110</v>
          </cell>
          <cell r="C810" t="str">
            <v>Фінансова підтримка заходів із соціального захисту дітей</v>
          </cell>
        </row>
        <row r="811">
          <cell r="B811" t="str">
            <v>2501120</v>
          </cell>
          <cell r="C811" t="str">
            <v>Розселення та облаштування депортованих кримських татар та осіб інших національностей, які були  депортовані з території України</v>
          </cell>
        </row>
        <row r="812">
          <cell r="B812" t="str">
            <v>2501130</v>
          </cell>
          <cell r="C812" t="str">
            <v>Одноразові виплати жінкам, яким присвоєно почесне звання України "Мати-героїня", інвалідам і непрацюючим малозабезпеченим особам та особам, які постраждали від торгівлі людьми</v>
          </cell>
        </row>
        <row r="813">
          <cell r="B813" t="str">
            <v>2501140</v>
          </cell>
          <cell r="C813" t="str">
            <v>Створення і програмно-технічне забезпечення системи інформаційно-аналітичної підтримки та інформаційно-методичне забезпечення установ системи Міністерства соціальної політики України</v>
          </cell>
        </row>
        <row r="814">
          <cell r="B814" t="str">
            <v>2501150</v>
          </cell>
          <cell r="C814" t="str">
            <v>Щорічна разова грошова допомога ветеранам війни та жертвам нацистських переслідувань</v>
          </cell>
        </row>
        <row r="815">
          <cell r="B815" t="str">
            <v>2501160</v>
          </cell>
          <cell r="C815" t="str">
            <v>Довічні державні стипендії</v>
          </cell>
        </row>
        <row r="816">
          <cell r="B816" t="str">
            <v>2501170</v>
          </cell>
          <cell r="C816" t="str">
            <v>Розробка нових видів протезно-ортопедичних виробів та обслуговування інвалідів у стаціонарах при протезних підприємствах</v>
          </cell>
        </row>
        <row r="817">
          <cell r="B817" t="str">
            <v>2501180</v>
          </cell>
          <cell r="C817" t="str">
            <v>Соціальний захист працівників, що  вивільняються у зв'язку з виведенням з експлуатації Чорнобильської АЕС</v>
          </cell>
        </row>
        <row r="818">
          <cell r="B818" t="str">
            <v>2501200</v>
          </cell>
          <cell r="C818" t="str">
            <v>Соціальний захист громадян, які постраждали внаслідок Чорнобильської катастрофи</v>
          </cell>
        </row>
        <row r="819">
          <cell r="B819" t="str">
            <v>2501210</v>
          </cell>
          <cell r="C819" t="str">
            <v>Компенсація сім'ям з дітьми та видатки на безплатне харчування дітей, які постраждали внаслідок Чорнобильської катастрофи</v>
          </cell>
        </row>
        <row r="820">
          <cell r="B820" t="str">
            <v>2501220</v>
          </cell>
          <cell r="C820" t="str">
            <v>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v>
          </cell>
        </row>
        <row r="821">
          <cell r="B821" t="str">
            <v>2501230</v>
          </cell>
          <cell r="C821" t="str">
            <v>Щомісячна грошова допомога у зв'язку з обмеженням споживання продуктів харчування місцевого виробництва та компенсації за пільгове забезпечення продуктами харчування громадян, які постраждали внаслідок Чорнобильської катастрофи</v>
          </cell>
        </row>
        <row r="822">
          <cell r="B822" t="str">
            <v>2501240</v>
          </cell>
          <cell r="C822" t="str">
            <v>Компенсації за втрачене майно та оплата витрат у зв'язку з переїздом на нове місце проживання громадянам, які постраждали внаслідок Чорнобильської катастрофи</v>
          </cell>
        </row>
        <row r="823">
          <cell r="B823" t="str">
            <v>2501250</v>
          </cell>
          <cell r="C823" t="str">
            <v>Компенсації за шкоду, заподіяну здоров'ю, та допомоги на оздоровлення, у разі звільнення з роботи громадян, які постраждали внаслідок Чорнобильської катастрофи</v>
          </cell>
        </row>
        <row r="824">
          <cell r="B824" t="str">
            <v>2501260</v>
          </cell>
          <cell r="C824"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825">
          <cell r="B825" t="str">
            <v>2501270</v>
          </cell>
          <cell r="C825" t="str">
            <v>Допомога по тимчасовій непрацездатності громадянам, які постраждали внаслідок Чорнобильської катастрофи</v>
          </cell>
        </row>
        <row r="826">
          <cell r="B826" t="str">
            <v>2501280</v>
          </cell>
          <cell r="C826" t="str">
            <v>Забезпечення житлом громадян, які постраждали внаслідок Чорнобильської катастрофи</v>
          </cell>
        </row>
        <row r="827">
          <cell r="B827" t="str">
            <v>2501300</v>
          </cell>
          <cell r="C827" t="str">
            <v>Обслуговування банківських позик, наданих на пільгових умовах до 1999 року громадянам, які постраждали внаслідок Чорнобильської катастрофи</v>
          </cell>
        </row>
        <row r="828">
          <cell r="B828" t="str">
            <v>2501350</v>
          </cell>
          <cell r="C828" t="str">
            <v>Компенсація підприємствам, установам, організаціям у межах середнього заробітку працівників, призваних на військову службу за призовом під час мобілізації, на особливий період</v>
          </cell>
        </row>
        <row r="829">
          <cell r="B829" t="str">
            <v>2501360</v>
          </cell>
          <cell r="C829" t="str">
            <v>Оздоровлення громадян, які постраждали внаслідок Чорнобильської катастрофи</v>
          </cell>
        </row>
        <row r="830">
          <cell r="B830" t="str">
            <v>2501370</v>
          </cell>
          <cell r="C830" t="str">
            <v>Впровадження інноваційних технологій у виробництві технічних засобів реабілітації інвалідів</v>
          </cell>
        </row>
        <row r="831">
          <cell r="B831" t="str">
            <v>2501380</v>
          </cell>
          <cell r="C831"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 хворих на туберкульоз</v>
          </cell>
        </row>
        <row r="832">
          <cell r="B832" t="str">
            <v>2501400</v>
          </cell>
          <cell r="C832" t="str">
            <v>Часткове покриття видатків Фонду загальнообов'язкового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v>
          </cell>
        </row>
        <row r="833">
          <cell r="B833" t="str">
            <v>2501410</v>
          </cell>
          <cell r="C833" t="str">
            <v>Реєстрація державною службою зайнятості трудових договорів, укладених між працівниками та фізичними особами</v>
          </cell>
        </row>
        <row r="834">
          <cell r="B834" t="str">
            <v>2501420</v>
          </cell>
          <cell r="C834" t="str">
            <v>Надання роботодавцям компенсації для забезпечення молоді першим робочим місцем</v>
          </cell>
        </row>
        <row r="835">
          <cell r="B835" t="str">
            <v>2501430</v>
          </cell>
          <cell r="C835" t="str">
            <v>Одноразова виплата жінкам, яким присвоєно почесне звання України "Мати-героїня"</v>
          </cell>
        </row>
        <row r="836">
          <cell r="B836" t="str">
            <v>2501440</v>
          </cell>
          <cell r="C836" t="str">
            <v>Реалізація державної політики з питань сім'ї та дітей</v>
          </cell>
        </row>
        <row r="837">
          <cell r="B837" t="str">
            <v>2501450</v>
          </cell>
          <cell r="C837" t="str">
            <v>Оздоровлення і відпочинок дітей, які потребують особливої уваги та підтримки, в дитячому оздоровчому таборі ДЦ "Молода Гвардія"</v>
          </cell>
        </row>
        <row r="838">
          <cell r="B838" t="str">
            <v>2501460</v>
          </cell>
          <cell r="C838" t="str">
            <v>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v>
          </cell>
        </row>
        <row r="839">
          <cell r="B839" t="str">
            <v>2501470</v>
          </cell>
          <cell r="C839"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840">
          <cell r="B840" t="str">
            <v>2501480</v>
          </cell>
          <cell r="C840" t="str">
            <v>Надання щомісячної адресної допомоги особам, які переміщуються з тимчасово окупованої території України та районів проведення антитерористичної операції, для покриття витрат на проживання, в тому числі на оплату житлово-комунальних послуг</v>
          </cell>
        </row>
        <row r="841">
          <cell r="B841" t="str">
            <v>2501550</v>
          </cell>
          <cell r="C841" t="str">
            <v>Підготовка кадрів для галузі соціального захисту вищими навчальними закладами ііі - іV рівнів акредитації</v>
          </cell>
        </row>
        <row r="842">
          <cell r="B842" t="str">
            <v>2501570</v>
          </cell>
          <cell r="C842" t="str">
            <v>Виплата матеріальної допомоги військовослужбовцям, звільненими з  військової строкової служби</v>
          </cell>
        </row>
        <row r="843">
          <cell r="B843" t="str">
            <v>2501580</v>
          </cell>
          <cell r="C843" t="str">
            <v>Придбання (будівництво) житла для інвалідів-сліпих та інвалідів глухих</v>
          </cell>
        </row>
        <row r="844">
          <cell r="B844" t="str">
            <v>2501590</v>
          </cell>
          <cell r="C844" t="str">
            <v>Компенсація роботодавцю частини фактичних витрат, повіязаних зі сплатою єдиного внеску на загальнообовіязкове державне соціальне страхування</v>
          </cell>
        </row>
        <row r="845">
          <cell r="B845" t="str">
            <v>2501600</v>
          </cell>
          <cell r="C845" t="str">
            <v>Розробка та впровадження моделей соціального інвестування</v>
          </cell>
        </row>
        <row r="846">
          <cell r="B846" t="str">
            <v>2501610</v>
          </cell>
          <cell r="C846" t="str">
            <v>Підвищення  ефективності  управління реформою системи соціального захисту</v>
          </cell>
        </row>
        <row r="847">
          <cell r="B847" t="str">
            <v>2501620</v>
          </cell>
          <cell r="C847" t="str">
            <v>Створення єдиної системи збору та обліку внесків на загальнообов'язкове державне соціальне страхування та подальше формування системи накопичувального пенсійного забезпечення</v>
          </cell>
        </row>
        <row r="848">
          <cell r="B848" t="str">
            <v>2501630</v>
          </cell>
          <cell r="C848" t="str">
            <v>Модернізація системи соціальної підтримки населення України</v>
          </cell>
        </row>
        <row r="849">
          <cell r="B849" t="str">
            <v>2501900</v>
          </cell>
          <cell r="C849" t="str">
            <v>Надання пільг, житлових субсидій та компенсацій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v>
          </cell>
        </row>
        <row r="850">
          <cell r="B850" t="str">
            <v>2501910</v>
          </cell>
          <cell r="C850" t="str">
            <v>Надання пільг та житлових субсидій населенню на придбання твердого та рідкого пічного побутового палива і скрапленого газу</v>
          </cell>
        </row>
        <row r="851">
          <cell r="B851" t="str">
            <v>2501920</v>
          </cell>
          <cell r="C851" t="str">
            <v>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v>
          </cell>
        </row>
        <row r="852">
          <cell r="B852" t="str">
            <v>2501930</v>
          </cell>
          <cell r="C852" t="str">
            <v>Виплата допомоги сім'ям з дітьми, малозабезпеченим сім'ям, інвалідам з дитинства, дітям-інвалідам, тимчасової державної допомоги дітям та на догляд за інвалідом і чи іі групи внаслідок психічного розладу</v>
          </cell>
        </row>
        <row r="853">
          <cell r="B853" t="str">
            <v>2503000</v>
          </cell>
          <cell r="C853" t="str">
            <v>Державна інспекція України з питань праці</v>
          </cell>
        </row>
        <row r="854">
          <cell r="B854" t="str">
            <v>2503010</v>
          </cell>
          <cell r="C854" t="str">
            <v>Керівництво та управління у сфері нагляду за додержанням законодавства про працю</v>
          </cell>
        </row>
        <row r="855">
          <cell r="B855" t="str">
            <v>2505000</v>
          </cell>
          <cell r="C855" t="str">
            <v>Державна служба України у справах ветеранів війни та учасників антитерористичної операції</v>
          </cell>
        </row>
        <row r="856">
          <cell r="B856" t="str">
            <v>2505010</v>
          </cell>
          <cell r="C856" t="str">
            <v>Керівництво та управління у сфері соціального захисту ветеранів війни та учасників антитерористичної операції</v>
          </cell>
        </row>
        <row r="857">
          <cell r="B857" t="str">
            <v>2505040</v>
          </cell>
          <cell r="C857" t="str">
            <v>Забезпечення протезуванням та ортезуванням виробами підвищеної функціональності за технологіями виготовлення, які відсутні в Україні, окремих категорій громадян, які брали участь в антитерористичній операції та/або у забезпеченні її проведення і втратили</v>
          </cell>
        </row>
        <row r="858">
          <cell r="B858" t="str">
            <v>2505050</v>
          </cell>
          <cell r="C858" t="str">
            <v>Забезпечення житлом воїнів-інтернаціоналістів</v>
          </cell>
        </row>
        <row r="859">
          <cell r="B859" t="str">
            <v>2505080</v>
          </cell>
          <cell r="C859" t="str">
            <v>Здійснення заходів щодо надання соціальної та психологічної допомоги центрами соціально-психологічної реабілітації населення</v>
          </cell>
        </row>
        <row r="860">
          <cell r="B860" t="str">
            <v>2505110</v>
          </cell>
          <cell r="C860" t="str">
            <v>Встановлення телефонів інвалідам і і іі груп</v>
          </cell>
        </row>
        <row r="861">
          <cell r="B861" t="str">
            <v>2505120</v>
          </cell>
          <cell r="C861" t="str">
            <v>Компенсаційні виплати інвалідам на бензин, ремонт, техобслуговування автотранспорту та транспортне обслуговування</v>
          </cell>
        </row>
        <row r="862">
          <cell r="B862" t="str">
            <v>2505130</v>
          </cell>
          <cell r="C862" t="str">
            <v>Будівництво (придбання) житла для військовослужбовців, звільнених в запас або у відставку, для відселення їх із закритих та віддалених від населених пунктів військових гарнізонів</v>
          </cell>
        </row>
        <row r="863">
          <cell r="B863" t="str">
            <v>2505140</v>
          </cell>
          <cell r="C863" t="str">
            <v>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v>
          </cell>
        </row>
        <row r="864">
          <cell r="B864" t="str">
            <v>2505150</v>
          </cell>
          <cell r="C864" t="str">
            <v>Заходи з психологічної реабілітації постраждалих учасників антитерористичної операції</v>
          </cell>
        </row>
        <row r="865">
          <cell r="B865" t="str">
            <v>2505160</v>
          </cell>
          <cell r="C865" t="str">
            <v>Забезпечення постраждалих учасників антитерористичної операції санаторно-курортним лікуванням</v>
          </cell>
        </row>
        <row r="866">
          <cell r="B866" t="str">
            <v>2505170</v>
          </cell>
          <cell r="C866" t="str">
            <v>Заходи з соціальної та професійної адаптації учасників антитерористичної операції (крім військовослужбовців, звільнених у запас або у відставку)</v>
          </cell>
        </row>
        <row r="867">
          <cell r="B867" t="str">
            <v>2505800</v>
          </cell>
          <cell r="C867" t="str">
            <v>Будівництво (придбання) житла для інвалідів по зору і слуху</v>
          </cell>
        </row>
        <row r="868">
          <cell r="B868" t="str">
            <v>2506000</v>
          </cell>
          <cell r="C868" t="str">
            <v>Пенсійний фонд України</v>
          </cell>
        </row>
        <row r="869">
          <cell r="B869" t="str">
            <v>2506020</v>
          </cell>
          <cell r="C869" t="str">
            <v>Дотація на виплату пенсій, надбавок та підвищень до пенсій, призначених за різними пенсійними програмами</v>
          </cell>
        </row>
        <row r="870">
          <cell r="B870" t="str">
            <v>2506030</v>
          </cell>
          <cell r="C870" t="str">
            <v>Дотація Пенсійному фонду України на пенсійне забезпечення військовослужбовців, осіб начальницького і рядового складу та суддів у відставці</v>
          </cell>
        </row>
        <row r="871">
          <cell r="B871" t="str">
            <v>2506050</v>
          </cell>
          <cell r="C871" t="str">
            <v>Покриття дефіциту коштів Пенсійного фонду України для виплати пенсій</v>
          </cell>
        </row>
        <row r="872">
          <cell r="B872" t="str">
            <v>2506060</v>
          </cell>
          <cell r="C872" t="str">
            <v>Допомога пенсіонерам на придбання ліків</v>
          </cell>
        </row>
        <row r="873">
          <cell r="B873" t="str">
            <v>2506070</v>
          </cell>
          <cell r="C873" t="str">
            <v>Пенсійне забезпечення працівників, зайнятих повний робочий день на підземних роботах, та членів їх сімей</v>
          </cell>
        </row>
        <row r="874">
          <cell r="B874" t="str">
            <v>2507000</v>
          </cell>
          <cell r="C874" t="str">
            <v>Фонд соціального захисту інвалідів</v>
          </cell>
        </row>
        <row r="875">
          <cell r="B875" t="str">
            <v>2507020</v>
          </cell>
          <cell r="C875" t="str">
            <v>Фінансова підтримка громадських організацій інвалідів</v>
          </cell>
        </row>
        <row r="876">
          <cell r="B876" t="str">
            <v>2507030</v>
          </cell>
          <cell r="C876" t="str">
            <v>Заходи із соціальної, трудової та професійної реабілітації інвалідів</v>
          </cell>
        </row>
        <row r="877">
          <cell r="B877" t="str">
            <v>2507040</v>
          </cell>
          <cell r="C877" t="str">
            <v>Забезпечення діяльності Фонду соціального захисту інвалідів</v>
          </cell>
        </row>
        <row r="878">
          <cell r="B878" t="str">
            <v>2507050</v>
          </cell>
          <cell r="C878" t="str">
            <v>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v>
          </cell>
        </row>
        <row r="879">
          <cell r="B879" t="str">
            <v>2507070</v>
          </cell>
          <cell r="C879"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880">
          <cell r="B880" t="str">
            <v>2507080</v>
          </cell>
          <cell r="C880" t="str">
            <v>Соціальна, трудова та професійна реабілітація інвалідів, видатки на створення Національного центру параолімпійської і дефлімпійської підготовки та реабілітації інвалідів та Західного реабілітаційно-спортивного центру</v>
          </cell>
        </row>
        <row r="881">
          <cell r="B881" t="str">
            <v>2507090</v>
          </cell>
          <cell r="C881" t="str">
            <v>Забезпечення окремих категорій населення України технічними та іншими засобами реабілітації</v>
          </cell>
        </row>
        <row r="882">
          <cell r="B882" t="str">
            <v>2507100</v>
          </cell>
          <cell r="C882" t="str">
            <v>Реабілітація дітей-інвалідів</v>
          </cell>
        </row>
        <row r="883">
          <cell r="B883" t="str">
            <v>2508000</v>
          </cell>
          <cell r="C883" t="str">
            <v>Державна служба гірничого нагляду та промислової безпеки України</v>
          </cell>
        </row>
        <row r="884">
          <cell r="B884" t="str">
            <v>2508010</v>
          </cell>
          <cell r="C884" t="str">
            <v>Керівництво та управління у сфері гірничого нагляду та промислової безпеки</v>
          </cell>
        </row>
        <row r="885">
          <cell r="B885" t="str">
            <v>2510000</v>
          </cell>
          <cell r="C885" t="str">
            <v>Міністерство соціальної політики України (загальнодержавні витрати)</v>
          </cell>
        </row>
        <row r="886">
          <cell r="B886" t="str">
            <v>2511000</v>
          </cell>
          <cell r="C886" t="str">
            <v>Міністерство соціальної політики України (загальнодержавні витрати)</v>
          </cell>
        </row>
        <row r="887">
          <cell r="B887" t="str">
            <v>2511040</v>
          </cell>
          <cell r="C887" t="str">
            <v>Субвенція з державного бюджету бюджету м. Києва на капітальний ремонт третього корпусу центру захисту дітей "Наші діти"</v>
          </cell>
        </row>
        <row r="888">
          <cell r="B888" t="str">
            <v>2511050</v>
          </cell>
          <cell r="C888" t="str">
            <v>Видатки для забезпечення доплат до заробітної плати працівникам бюджетної сфери до рівня прожиткового мінімуму для працездатних осіб</v>
          </cell>
        </row>
        <row r="889">
          <cell r="B889" t="str">
            <v>2511060</v>
          </cell>
          <cell r="C889"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v>
          </cell>
        </row>
        <row r="890">
          <cell r="B890" t="str">
            <v>2511100</v>
          </cell>
          <cell r="C890" t="str">
            <v>Субвенція з державного бюджету обласному бюджету Луганської області на капітальний ремонт управління соціального захисту населення</v>
          </cell>
        </row>
        <row r="891">
          <cell r="B891" t="str">
            <v>2511110</v>
          </cell>
          <cell r="C891"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v>
          </cell>
        </row>
        <row r="892">
          <cell r="B892" t="str">
            <v>2700000</v>
          </cell>
          <cell r="C892" t="str">
            <v>Міністерство з питань житлово-комунального господарства України</v>
          </cell>
        </row>
        <row r="893">
          <cell r="B893" t="str">
            <v>2701000</v>
          </cell>
          <cell r="C893" t="str">
            <v>Апарат Міністерства з питань житлово-комунального господарства України</v>
          </cell>
        </row>
        <row r="894">
          <cell r="B894" t="str">
            <v>2701010</v>
          </cell>
          <cell r="C894" t="str">
            <v>Керівництво та управління у сфері житлово-комунального господарства</v>
          </cell>
        </row>
        <row r="895">
          <cell r="B895" t="str">
            <v>2701030</v>
          </cell>
          <cell r="C895" t="str">
            <v>Прикладні наукові та науково-технічні розробки, виконання робіт за державними цільовими програмами і державним замовленням  у сфері розвитку житлово-комунального господарства</v>
          </cell>
        </row>
        <row r="896">
          <cell r="B896" t="str">
            <v>2701040</v>
          </cell>
          <cell r="C896" t="str">
            <v>Наукові розробки із нормування та стандартизації у сфері житлової політики</v>
          </cell>
        </row>
        <row r="897">
          <cell r="B897" t="str">
            <v>2701070</v>
          </cell>
          <cell r="C897" t="str">
            <v>Реклама та інформування громадськості щодо створення та діяльності об'єднань співвласників багатоквартирних будинків</v>
          </cell>
        </row>
        <row r="898">
          <cell r="B898" t="str">
            <v>2701080</v>
          </cell>
          <cell r="C898" t="str">
            <v>Нагородження переможців всеукраїнського конкурсу "Населений пункт найкращого благоустрою і підтримки громадського порядку" за 2009 рік</v>
          </cell>
        </row>
        <row r="899">
          <cell r="B899" t="str">
            <v>2701100</v>
          </cell>
          <cell r="C899" t="str">
            <v>Розробка схем та проектних рішень масового застосування</v>
          </cell>
        </row>
        <row r="900">
          <cell r="B900" t="str">
            <v>2701170</v>
          </cell>
          <cell r="C900" t="str">
            <v>Ліквідація наслідків підтоплення територій в містах і селищах України</v>
          </cell>
        </row>
        <row r="901">
          <cell r="B901" t="str">
            <v>2701180</v>
          </cell>
          <cell r="C901" t="str">
            <v>Загальнодержавна програма реформування житлово-комунального господарства в т. ч. на здешевлення кредитів для виконання цієї програми</v>
          </cell>
        </row>
        <row r="902">
          <cell r="B902" t="str">
            <v>2701190</v>
          </cell>
          <cell r="C902" t="str">
            <v>Підготовка фахівців для житлово-комунального господарства</v>
          </cell>
        </row>
        <row r="903">
          <cell r="B903" t="str">
            <v>2701200</v>
          </cell>
          <cell r="C903" t="str">
            <v>Відшкодування відсоткової ставки по кредитах, спрямованих на реалізацію проектів з енергозбереження в житлово-комунальному господарстві</v>
          </cell>
        </row>
        <row r="904">
          <cell r="B904" t="str">
            <v>2701210</v>
          </cell>
          <cell r="C904" t="str">
            <v>Реалізація інвестиційних та інноваційних проектів з енергозбереження в житлово-комунальному господарстві</v>
          </cell>
        </row>
        <row r="905">
          <cell r="B905" t="str">
            <v>2701220</v>
          </cell>
          <cell r="C905" t="str">
            <v>Погашення бюджетної кредиторської заборгованості за виконані роботи, що виникла у 2007-2009 роках за бюджетними програмами "Ремонт і реконструкція теплових мереж та котелень", "Загальнодержавна програма реформування і розвитку житлово-комунального господ</v>
          </cell>
        </row>
        <row r="906">
          <cell r="B906" t="str">
            <v>2701240</v>
          </cell>
          <cell r="C906" t="str">
            <v>Реалізація інвестиційних (пілотних) проектів у сфері житлово-комунального господарства</v>
          </cell>
        </row>
        <row r="907">
          <cell r="B907" t="str">
            <v>2701340</v>
          </cell>
          <cell r="C907" t="str">
            <v>Реконструкція централізованих систем водопостачання і водовідведення з використанням енергоощадного обладнання та технологій</v>
          </cell>
        </row>
        <row r="908">
          <cell r="B908" t="str">
            <v>2701850</v>
          </cell>
          <cell r="C908" t="str">
            <v>Будівництво другої нитки Головного міського каналізаційного колектора в м. Києві в рамках підготовки до Євро-2012</v>
          </cell>
        </row>
        <row r="909">
          <cell r="B909" t="str">
            <v>2705000</v>
          </cell>
          <cell r="C909" t="str">
            <v>Державна архітектурно-будівельна інспекція</v>
          </cell>
        </row>
        <row r="910">
          <cell r="B910" t="str">
            <v>2710000</v>
          </cell>
          <cell r="C910" t="str">
            <v>Міністерство з питань житлово-комунального господарства України (загальнодержавні витрати)</v>
          </cell>
        </row>
        <row r="911">
          <cell r="B911" t="str">
            <v>2711000</v>
          </cell>
          <cell r="C911" t="str">
            <v>Міністерство з питань житлово-комунального господарства України (загальнодержавні витрати)</v>
          </cell>
        </row>
        <row r="912">
          <cell r="B912" t="str">
            <v>2711020</v>
          </cell>
          <cell r="C912" t="str">
            <v>Субвенція з державного бюджету місцевим бюджетам на придбання вагонів для комунального електротранспорту (тролейбусів і трамваїв)</v>
          </cell>
        </row>
        <row r="913">
          <cell r="B913" t="str">
            <v>2711100</v>
          </cell>
          <cell r="C913" t="str">
            <v>Субвенція з державного бюджету місцевим бюджетам на заходи з енергозбереження, у тому числі оснащення інженерних вводів багатоквартирних житлових будинків засобами обліку споживання води і теплової енергії, ремонт і реконструкцію теплових мереж та котеле</v>
          </cell>
        </row>
        <row r="914">
          <cell r="B914" t="str">
            <v>2711140</v>
          </cell>
          <cell r="C914"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915">
          <cell r="B915" t="str">
            <v>2711150</v>
          </cell>
          <cell r="C915" t="str">
            <v>Субвенція з державного бюджету міському бюджету м. Алчевськ на соціально-економічний розвиток</v>
          </cell>
        </row>
        <row r="916">
          <cell r="B916" t="str">
            <v>2711170</v>
          </cell>
          <cell r="C916" t="str">
            <v>Ліквідація наслідків підтоплення територій в містах і селищах України</v>
          </cell>
        </row>
        <row r="917">
          <cell r="B917" t="str">
            <v>2750000</v>
          </cell>
          <cell r="C917" t="str">
            <v>Міністерство регіонального розвитку, будівництва та житлово-комунального господарства України</v>
          </cell>
        </row>
        <row r="918">
          <cell r="B918" t="str">
            <v>2751000</v>
          </cell>
          <cell r="C918" t="str">
            <v>Апарат Міністерства регіонального розвитку, будівництва та житлово-комунального господарства України</v>
          </cell>
        </row>
        <row r="919">
          <cell r="B919" t="str">
            <v>2751010</v>
          </cell>
          <cell r="C919" t="str">
            <v>Керівництво та управління у сфері регіонального розвитку, будівництва та житлово-комунального господарства</v>
          </cell>
        </row>
        <row r="920">
          <cell r="B920" t="str">
            <v>2751030</v>
          </cell>
          <cell r="C920" t="str">
            <v>Дослідження, наукові і науково-технічні розробки у сфері будівництва, житлово-комунального господарства та регіонального розвитку, виконання робіт за державними цільовими програмами у сфері розвитку житлово-комунального господарства, наукові розробки із</v>
          </cell>
        </row>
        <row r="921">
          <cell r="B921" t="str">
            <v>2751040</v>
          </cell>
          <cell r="C921" t="str">
            <v>Наукові розробки із нормування та стандартизації у сфері будівництва та житлової політики</v>
          </cell>
        </row>
        <row r="922">
          <cell r="B922" t="str">
            <v>2751050</v>
          </cell>
          <cell r="C922" t="str">
            <v>Заходи з реалізації Загальнодержавної цільової програми "Питна вода України" та реконструкція та будівництво систем централізованого водовідведення</v>
          </cell>
        </row>
        <row r="923">
          <cell r="B923" t="str">
            <v>2751060</v>
          </cell>
          <cell r="C923" t="str">
            <v>Відзначення Державною премією у сфері архітектури та фінансова підтримка творчих спілок</v>
          </cell>
        </row>
        <row r="924">
          <cell r="B924" t="str">
            <v>2751070</v>
          </cell>
          <cell r="C924" t="str">
            <v>Функціонування Державної науково-технічної бібліотеки</v>
          </cell>
        </row>
        <row r="925">
          <cell r="B925" t="str">
            <v>2751080</v>
          </cell>
          <cell r="C925" t="str">
            <v>Збереження архітектурної спадщини в заповідниках</v>
          </cell>
        </row>
        <row r="926">
          <cell r="B926" t="str">
            <v>2751090</v>
          </cell>
          <cell r="C926" t="str">
            <v>Паспортизація, інвентаризація та реставрація пам'яток архітектури</v>
          </cell>
        </row>
        <row r="927">
          <cell r="B927" t="str">
            <v>2751100</v>
          </cell>
          <cell r="C927" t="str">
            <v>Розробка схем та проектних рішень масового застосування</v>
          </cell>
        </row>
        <row r="928">
          <cell r="B928" t="str">
            <v>2751110</v>
          </cell>
          <cell r="C928" t="str">
            <v>Поповнення статутних капіталів державних банків з метою збільшення ними іпотечного кредитування у першу чергу працівників освіти, культури, охорони здоров'я та інших працівників бюджетної сфери</v>
          </cell>
        </row>
        <row r="929">
          <cell r="B929" t="str">
            <v>2751120</v>
          </cell>
          <cell r="C929" t="str">
            <v>Підготовка фахівців для органів місцевого самоврядування</v>
          </cell>
        </row>
        <row r="930">
          <cell r="B930" t="str">
            <v>2751130</v>
          </cell>
          <cell r="C930" t="str">
            <v>Реалізація пілотних проектів у сфері житлово-комунального господарства</v>
          </cell>
        </row>
        <row r="931">
          <cell r="B931" t="str">
            <v>2751140</v>
          </cell>
          <cell r="C931" t="str">
            <v>Державний насіннєвий контроль у сфері зеленого будівництва та квітникарства</v>
          </cell>
        </row>
        <row r="932">
          <cell r="B932" t="str">
            <v>2751150</v>
          </cell>
          <cell r="C932" t="str">
            <v>Збереження і вивчення у спеціально створених умовах різноманітних видів дерев і чагарників</v>
          </cell>
        </row>
        <row r="933">
          <cell r="B933" t="str">
            <v>2751160</v>
          </cell>
          <cell r="C933" t="str">
            <v>Відзначення Державною премією в галузі архітектури</v>
          </cell>
        </row>
        <row r="934">
          <cell r="B934" t="str">
            <v>2751170</v>
          </cell>
          <cell r="C934" t="str">
            <v>Реконструкція систем водопостачання м. Львова</v>
          </cell>
        </row>
        <row r="935">
          <cell r="B935" t="str">
            <v>2751180</v>
          </cell>
          <cell r="C935" t="str">
            <v>Забезпечення інформування органів місцевого самоврядування</v>
          </cell>
        </row>
        <row r="936">
          <cell r="B936" t="str">
            <v>2751190</v>
          </cell>
          <cell r="C936" t="str">
            <v>Надання державної підтримки для будівництва (придбання) доступного житла</v>
          </cell>
        </row>
        <row r="937">
          <cell r="B937" t="str">
            <v>2751200</v>
          </cell>
          <cell r="C937"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 за рахунок стабілізаційного фонду</v>
          </cell>
        </row>
        <row r="938">
          <cell r="B938" t="str">
            <v>2751210</v>
          </cell>
          <cell r="C938" t="str">
            <v>Проведення земельної реформи</v>
          </cell>
        </row>
        <row r="939">
          <cell r="B939" t="str">
            <v>2751220</v>
          </cell>
          <cell r="C939" t="str">
            <v>Часткова компенсація витрат за спожиту електроенергію, повіязаних з перекиданням води у маловодні регіони</v>
          </cell>
        </row>
        <row r="940">
          <cell r="B940" t="str">
            <v>2751230</v>
          </cell>
          <cell r="C940" t="str">
            <v>Пошук і впорядкування поховань жертв війни та політичних репресій</v>
          </cell>
        </row>
        <row r="941">
          <cell r="B941" t="str">
            <v>2751240</v>
          </cell>
          <cell r="C941" t="str">
            <v>Компенсація різниці в тарифах на виробництво теплової енергії для населення на теплогенеруючих установках (крім теплоелектроцентралей, теплоелектростанцій і атомних електростанцій) з використанням будь-яких видів палива та енергії, крім природного газу</v>
          </cell>
        </row>
        <row r="942">
          <cell r="B942" t="str">
            <v>2751250</v>
          </cell>
          <cell r="C942" t="str">
            <v>Загальнодержавні топографо-геодезичні та картографічні роботи, демаркація та делімітація державного кордону</v>
          </cell>
        </row>
        <row r="943">
          <cell r="B943" t="str">
            <v>2751260</v>
          </cell>
          <cell r="C943" t="str">
            <v>Державне пільгове кредитування будівництва (придбання) житла для окремих категорій громадян, які відповідно до чинного законодавства мають право на отримання таких кредитів</v>
          </cell>
        </row>
        <row r="944">
          <cell r="B944" t="str">
            <v>2751270</v>
          </cell>
          <cell r="C944" t="str">
            <v>Здійснення заходів з підготовки та відзначення 925 - річчя заснування м. Бродів Львівської області та 425 - річчя надання місту Магдебурзького права</v>
          </cell>
        </row>
        <row r="945">
          <cell r="B945" t="str">
            <v>2751280</v>
          </cell>
          <cell r="C945" t="str">
            <v>Державні капітальні вкладення на реалізацію Чорнобильської будівельної програми</v>
          </cell>
        </row>
        <row r="946">
          <cell r="B946" t="str">
            <v>2751290</v>
          </cell>
          <cell r="C946" t="str">
            <v>Фінансова підтримка статутної діяльності всеукраїнських асоціацій</v>
          </cell>
        </row>
        <row r="947">
          <cell r="B947" t="str">
            <v>2751300</v>
          </cell>
          <cell r="C947" t="str">
            <v>Забезпечення житлом інвалідів війни</v>
          </cell>
        </row>
        <row r="948">
          <cell r="B948" t="str">
            <v>2751310</v>
          </cell>
          <cell r="C948" t="str">
            <v>Погашення кредиторської заборгованості, зареєстрованої станом на 1 січня 2010 року за програмами реалізації інвестиційних проектів соціально-економічного розвитку регіонів та іншими програмами розвитку регіонів</v>
          </cell>
        </row>
        <row r="949">
          <cell r="B949" t="str">
            <v>2751330</v>
          </cell>
          <cell r="C949" t="str">
            <v>Облаштування багатоквартирних будинків сучасними засобами обліку і регулювання води та теплової енергії</v>
          </cell>
        </row>
        <row r="950">
          <cell r="B950" t="str">
            <v>2751340</v>
          </cell>
          <cell r="C950" t="str">
            <v>Пільгове кредитування юридичних осіб, в тому числі ОСББ, для проведення реконструкції, капітальних та поточних ремонтів об'єктів житлово-комунального господарства</v>
          </cell>
        </row>
        <row r="951">
          <cell r="B951" t="str">
            <v>2751360</v>
          </cell>
          <cell r="C951" t="str">
            <v>Повернення кредитів, наданих з державного бюджету молодим сім'ям та одиноким молодим громадянам на будівництво (реконструкцію) та придбання житла, і пеня</v>
          </cell>
        </row>
        <row r="952">
          <cell r="B952" t="str">
            <v>2751370</v>
          </cell>
          <cell r="C952" t="str">
            <v>Фінансова підтримка Державного фонду сприяння молодіжному житловому будівництву</v>
          </cell>
        </row>
        <row r="953">
          <cell r="B953" t="str">
            <v>2751380</v>
          </cell>
          <cell r="C953"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954">
          <cell r="B954" t="str">
            <v>2751390</v>
          </cell>
          <cell r="C954"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v>
          </cell>
        </row>
        <row r="955">
          <cell r="B955" t="str">
            <v>2751420</v>
          </cell>
          <cell r="C955" t="str">
            <v>Збільшення статутного капіталу Державної спеціалізованої фінансової установи "Державний фонд сприяння молодіжному житловому будівництву" з подальшим використанням на реалізацію Державної програми забезпечення молоді житлом</v>
          </cell>
        </row>
        <row r="956">
          <cell r="B956" t="str">
            <v>2751430</v>
          </cell>
          <cell r="C956" t="str">
            <v>Державне пільгове кредитування індивідуальних сільських забудовників на будівництво (реконструкцію) та придбання житла</v>
          </cell>
        </row>
        <row r="957">
          <cell r="B957" t="str">
            <v>2751440</v>
          </cell>
          <cell r="C957" t="str">
            <v>Повернення кредитів, наданих з державного бюджету індивідуальним сільським забудовникам на будівництво (реконструкцію) та придбання житла</v>
          </cell>
        </row>
        <row r="958">
          <cell r="B958" t="str">
            <v>2751450</v>
          </cell>
          <cell r="C958" t="str">
            <v>Реконструкція та будівництво систем централізованого водовідведення</v>
          </cell>
        </row>
        <row r="959">
          <cell r="B959" t="str">
            <v>2751460</v>
          </cell>
          <cell r="C959" t="str">
            <v>Капітальний ремонт гуртожитків, що передаються з державної власності у власність територіальних громад</v>
          </cell>
        </row>
        <row r="960">
          <cell r="B960" t="str">
            <v>2751470</v>
          </cell>
          <cell r="C960" t="str">
            <v>Здешевлення вартості іпотечних кредитів для забезпечення доступним житлом громадян, які потребують поліпшення житлових умов</v>
          </cell>
        </row>
        <row r="961">
          <cell r="B961" t="str">
            <v>2751500</v>
          </cell>
          <cell r="C961" t="str">
            <v>Видатки із Стабілізаційного фонду за напрямом здійснення інвестицій в об'єкти розвитку соціально-культурної сфери</v>
          </cell>
        </row>
        <row r="962">
          <cell r="B962" t="str">
            <v>2751520</v>
          </cell>
          <cell r="C962" t="str">
            <v>Реалізація проекту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v>
          </cell>
        </row>
        <row r="963">
          <cell r="B963" t="str">
            <v>2751530</v>
          </cell>
          <cell r="C963" t="str">
            <v>Підтримка статутної діяльності Всеукраїнських асоціацій органів місцевого самоврядування</v>
          </cell>
        </row>
        <row r="964">
          <cell r="B964" t="str">
            <v>2751540</v>
          </cell>
          <cell r="C964" t="str">
            <v>Повернення кредитів, наданих у 2012 році з державного бюджету України на реалізацію бюджетної програми "Пільгове кредитування юридичних осіб, в тому числі ОСББ, для проведення реконструкції, капітальних та поточних ремонтів об'єктів житлово-комунального</v>
          </cell>
        </row>
        <row r="965">
          <cell r="B965" t="str">
            <v>2751560</v>
          </cell>
          <cell r="C965" t="str">
            <v>Очищення побутово-стічних вод міста Калуш</v>
          </cell>
        </row>
        <row r="966">
          <cell r="B966" t="str">
            <v>2751570</v>
          </cell>
          <cell r="C966" t="str">
            <v>Реалізація Загальнодержавної цільової програми "Питна вода України"</v>
          </cell>
        </row>
        <row r="967">
          <cell r="B967" t="str">
            <v>2751580</v>
          </cell>
          <cell r="C967" t="str">
            <v>Реалізація проектів ремонту, реконструкції, будівництва зовнішнього освітлення вулиць із застосуванням енергозберігаючих технологій</v>
          </cell>
        </row>
        <row r="968">
          <cell r="B968" t="str">
            <v>2751590</v>
          </cell>
          <cell r="C968" t="str">
            <v>Відновлення (будівництво, капітальний ремонт, реконструкція) інфраструктури у Донецькій та Луганській областях</v>
          </cell>
        </row>
        <row r="969">
          <cell r="B969" t="str">
            <v>2751600</v>
          </cell>
          <cell r="C969" t="str">
            <v>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v>
          </cell>
        </row>
        <row r="970">
          <cell r="B970" t="str">
            <v>2751610</v>
          </cell>
          <cell r="C970" t="str">
            <v>Фінансування заходів по забезпеченню впровадження та координації проекту розвитку міської інфраструктури та заходів в секторі централізованого теплопостачання України</v>
          </cell>
        </row>
        <row r="971">
          <cell r="B971" t="str">
            <v>2751620</v>
          </cell>
          <cell r="C971" t="str">
            <v>Розвиток системи водопостачання та водовідведення в м. Миколаєві</v>
          </cell>
        </row>
        <row r="972">
          <cell r="B972" t="str">
            <v>2751630</v>
          </cell>
          <cell r="C972" t="str">
            <v>Реалізація надзвичайної  кредитної  програми для України</v>
          </cell>
        </row>
        <row r="973">
          <cell r="B973" t="str">
            <v>2751700</v>
          </cell>
          <cell r="C973" t="str">
            <v>Погашення кредиторської заборгованості з відшкодування витрат, пов'язаних з проведенням невідкладних аварійно-ремонтних робіт на пам'ятці архітектури "Андріївська церква" Національного заповідника "Софія Київська"</v>
          </cell>
        </row>
        <row r="974">
          <cell r="B974" t="str">
            <v>2751800</v>
          </cell>
          <cell r="C974" t="str">
            <v>Проведення протизсувних заходів, інженерного захисту, протиаварійних та ремонтно-реставраційних робіт на території Києво-Печерської Лаври</v>
          </cell>
        </row>
        <row r="975">
          <cell r="B975" t="str">
            <v>2751810</v>
          </cell>
          <cell r="C975" t="str">
            <v>Капітальний ремонт, модернізація та заміна ліфтів у житлових будинках</v>
          </cell>
        </row>
        <row r="976">
          <cell r="B976" t="str">
            <v>2751820</v>
          </cell>
          <cell r="C976" t="str">
            <v>Реконструкція та реставрація об'єктів культурної спадщини в містах проведення чемпіонату Євро - 2012</v>
          </cell>
        </row>
        <row r="977">
          <cell r="B977" t="str">
            <v>2751850</v>
          </cell>
          <cell r="C977" t="str">
            <v>Реконструкція та будівництво очисних споруд та інших обієктів з метою захисту акваторії Азово-Чорноморського узбережжя та басейнів річок Дніпро і Сіверський Донець від забруднення</v>
          </cell>
        </row>
        <row r="978">
          <cell r="B978" t="str">
            <v>2751880</v>
          </cell>
          <cell r="C978" t="str">
            <v>Будівництво, реконструкція, проведення проектних і ремонтних робіт на пріоритетних об'єктах державного та регіонального значення, які перебувають у незадовільному стані і потребують невідкладного проведення зазначених робіт, та придбання обладнання, а та</v>
          </cell>
        </row>
        <row r="979">
          <cell r="B979" t="str">
            <v>2752000</v>
          </cell>
          <cell r="C979" t="str">
            <v>Державна архітектурно-будівельна інспекція України</v>
          </cell>
        </row>
        <row r="980">
          <cell r="B980" t="str">
            <v>2752010</v>
          </cell>
          <cell r="C980" t="str">
            <v>Керівництво та управління у сфері архітектурно-будівельного контролю</v>
          </cell>
        </row>
        <row r="981">
          <cell r="B981" t="str">
            <v>2753000</v>
          </cell>
          <cell r="C981" t="str">
            <v>Державне агентство з питань електронного урядування України</v>
          </cell>
        </row>
        <row r="982">
          <cell r="B982" t="str">
            <v>2753010</v>
          </cell>
          <cell r="C982" t="str">
            <v>Керівництво та управління у сфері електронного урядування</v>
          </cell>
        </row>
        <row r="983">
          <cell r="B983" t="str">
            <v>2753030</v>
          </cell>
          <cell r="C983" t="str">
            <v>Електронне урядування та Національна програма інформатизації</v>
          </cell>
        </row>
        <row r="984">
          <cell r="B984" t="str">
            <v>2754000</v>
          </cell>
          <cell r="C984" t="str">
            <v>Державне агентство з енергоефективності та енергозбереження України</v>
          </cell>
        </row>
        <row r="985">
          <cell r="B985" t="str">
            <v>2754010</v>
          </cell>
          <cell r="C985" t="str">
            <v>Керівництво та управління у сфері ефективного використання енергетичних ресурсів</v>
          </cell>
        </row>
        <row r="986">
          <cell r="B986" t="str">
            <v>2754040</v>
          </cell>
          <cell r="C986" t="str">
            <v>Державна підтримка заходів з енергозбереження через механізм здешевлення кредитів</v>
          </cell>
        </row>
        <row r="987">
          <cell r="B987" t="str">
            <v>2755000</v>
          </cell>
          <cell r="C987" t="str">
            <v>Державне агентство земельних ресурсів України</v>
          </cell>
        </row>
        <row r="988">
          <cell r="B988" t="str">
            <v>2755010</v>
          </cell>
          <cell r="C988" t="str">
            <v>Керівництво та управління у сфері земельних ресурсів</v>
          </cell>
        </row>
        <row r="989">
          <cell r="B989" t="str">
            <v>2760000</v>
          </cell>
          <cell r="C989" t="str">
            <v>Міністерство регіонального розвитку, будівництва та житлово-комунального господарства України (загальнодержавні витрати)</v>
          </cell>
        </row>
        <row r="990">
          <cell r="B990" t="str">
            <v>2761000</v>
          </cell>
          <cell r="C990" t="str">
            <v>Міністерство регіонального розвитку, будівництва та житлово-комунального господарства України (загальнодержавні витрати)</v>
          </cell>
        </row>
        <row r="991">
          <cell r="B991" t="str">
            <v>2761020</v>
          </cell>
          <cell r="C991" t="str">
            <v>Субвенція з державного бюджету міському бюджету міста івано-Франківська на відзначення 350-річчя міста івано-Франківська</v>
          </cell>
        </row>
        <row r="992">
          <cell r="B992" t="str">
            <v>2761030</v>
          </cell>
          <cell r="C992" t="str">
            <v>Субвенція з державного бюджету місцевим бюджетам на фінансування проектів транскордонного співробітництва</v>
          </cell>
        </row>
        <row r="993">
          <cell r="B993" t="str">
            <v>2761050</v>
          </cell>
          <cell r="C993" t="str">
            <v>Субвенція з державного бюджету місцевим бюджетам на будівництво і придбання житла військовослужбовцям та особам рядового і начальницького складу, звільненим у запас або відставку за станом здоровія, віком, вислугою років та у звіязку із скороченням штаті</v>
          </cell>
        </row>
        <row r="994">
          <cell r="B994" t="str">
            <v>2761060</v>
          </cell>
          <cell r="C994" t="str">
            <v>Субвенція з державного бюджету бюджету Василівського району на соціально-економічний розвиток смт. Степногірськ</v>
          </cell>
        </row>
        <row r="995">
          <cell r="B995" t="str">
            <v>2761080</v>
          </cell>
          <cell r="C995" t="str">
            <v>Субвенція з державного бюджету міському бюджету м. Львова на відновлення історичної спадщини міста</v>
          </cell>
        </row>
        <row r="996">
          <cell r="B996" t="str">
            <v>2761090</v>
          </cell>
          <cell r="C996" t="str">
            <v>Субвенція з державного бюджету місцевим бюджетам на соціально-економічний розвиток</v>
          </cell>
        </row>
        <row r="997">
          <cell r="B997" t="str">
            <v>2761100</v>
          </cell>
          <cell r="C997" t="str">
            <v>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v>
          </cell>
        </row>
        <row r="998">
          <cell r="B998" t="str">
            <v>2761110</v>
          </cell>
          <cell r="C998" t="str">
            <v>Субвенція з державного бюджету місцевим бюджетам на забезпечення житлом працівників бюджетної сфери, які заключили контракт на 20 років</v>
          </cell>
        </row>
        <row r="999">
          <cell r="B999" t="str">
            <v>2761120</v>
          </cell>
          <cell r="C999" t="str">
            <v>Субвенція з державного бюджету міському бюджету міста Дніпродзержинська на проведення протизсувних заходів у Шамишиній балці</v>
          </cell>
        </row>
        <row r="1000">
          <cell r="B1000" t="str">
            <v>2761150</v>
          </cell>
          <cell r="C1000" t="str">
            <v>Субвенція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v>
          </cell>
        </row>
        <row r="1001">
          <cell r="B1001" t="str">
            <v>2761160</v>
          </cell>
          <cell r="C1001" t="str">
            <v>Субвенція з державного бюджету бюджету Новоград-Волинського району Житомирської області на соціально-економічний розвиток району</v>
          </cell>
        </row>
        <row r="1002">
          <cell r="B1002" t="str">
            <v>2761170</v>
          </cell>
          <cell r="C1002" t="str">
            <v>Субвенція з державного бюджету міському бюджету міста Макіївка Донецької області на соціально-економічний розвиток</v>
          </cell>
        </row>
        <row r="1003">
          <cell r="B1003" t="str">
            <v>2761180</v>
          </cell>
          <cell r="C1003" t="str">
            <v>Субвенція з державного бюджету обласному бюджету Чернігівської області на газифікацію (будівництво підвідних газопроводів до сільських населених пунктів)</v>
          </cell>
        </row>
        <row r="1004">
          <cell r="B1004" t="str">
            <v>2761190</v>
          </cell>
          <cell r="C1004" t="str">
            <v>Субвенція з державного бюджету міському бюджету міста Бердянськ Запорізької області на укріплення Бердянської коси</v>
          </cell>
        </row>
        <row r="1005">
          <cell r="B1005" t="str">
            <v>2761200</v>
          </cell>
          <cell r="C1005" t="str">
            <v>Субвенція з державного бюджету міському бюджету міста Жовті Води Дніпропетровської області на соціально-економічний розвиток</v>
          </cell>
        </row>
        <row r="1006">
          <cell r="B1006" t="str">
            <v>2761210</v>
          </cell>
          <cell r="C1006" t="str">
            <v>Субвенція з державного бюджету місцевим бюджетам на соціально-економічний розвиток міст районного значення та селищ міського типу - районних центрів</v>
          </cell>
        </row>
        <row r="1007">
          <cell r="B1007" t="str">
            <v>2761220</v>
          </cell>
          <cell r="C1007" t="str">
            <v>Субвенція з державного бюджету міському бюджету міста Львова на реалізацію заходів з цілодобового водозабезпечення міста Львова</v>
          </cell>
        </row>
        <row r="1008">
          <cell r="B1008" t="str">
            <v>2761230</v>
          </cell>
          <cell r="C1008" t="str">
            <v>Субвенція з державного бюджету міському бюджету міста Канева Черкаської області на завершення у 2009 році ремонтно-реставраційних робіт і створення музейної експозиції на об'єкті Шевченківського національного заповідника в місті Каневі "Будинок-музей Т.Г</v>
          </cell>
        </row>
        <row r="1009">
          <cell r="B1009" t="str">
            <v>2761240</v>
          </cell>
          <cell r="C1009" t="str">
            <v>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v>
          </cell>
        </row>
        <row r="1010">
          <cell r="B1010" t="str">
            <v>2761250</v>
          </cell>
          <cell r="C1010" t="str">
            <v>Субвенція з державного бюджету місцевим бюджетам на співфінансування проектів міжрегіонального та прикордонного (транскордонного) співробітництва, що реалізуються в рамках Програм Сусідства та ППС ЄіСП</v>
          </cell>
        </row>
        <row r="1011">
          <cell r="B1011" t="str">
            <v>2761260</v>
          </cell>
          <cell r="C1011" t="str">
            <v>Субвенція з державного бюджету міському бюджету міста Дніпропетровська на соціально-економічний розвиток</v>
          </cell>
        </row>
        <row r="1012">
          <cell r="B1012" t="str">
            <v>2761270</v>
          </cell>
          <cell r="C1012" t="str">
            <v>Субвенція з державного бюджету міському бюджету міста Харцизьк Донецької області на соціально-економічний розвиток</v>
          </cell>
        </row>
        <row r="1013">
          <cell r="B1013" t="str">
            <v>2761280</v>
          </cell>
          <cell r="C1013" t="str">
            <v>Субвенція з державного бюджету районному бюджету Кілійського району Одеської області на соціально-економічний розвиток Кілійського району</v>
          </cell>
        </row>
        <row r="1014">
          <cell r="B1014" t="str">
            <v>2761290</v>
          </cell>
          <cell r="C1014" t="str">
            <v>Субвенція з державного бюджету міському бюджету міста Єнакієве Донецької області на соціально-економічний розвиток</v>
          </cell>
        </row>
        <row r="1015">
          <cell r="B1015" t="str">
            <v>2761300</v>
          </cell>
          <cell r="C1015" t="str">
            <v>Субвенція з державного бюджету районному бюджету Шахтарського району Донецької області на соціально-економічний розвиток Шахтарського району</v>
          </cell>
        </row>
        <row r="1016">
          <cell r="B1016" t="str">
            <v>2761310</v>
          </cell>
          <cell r="C1016" t="str">
            <v>Субвенція з державного бюджету обласному бюджету Волинської області на введення в експлуатацію блоку "Б" Центру радіаційного захисту населення в м. Луцьку</v>
          </cell>
        </row>
        <row r="1017">
          <cell r="B1017" t="str">
            <v>2761320</v>
          </cell>
          <cell r="C1017" t="str">
            <v>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v>
          </cell>
        </row>
        <row r="1018">
          <cell r="B1018" t="str">
            <v>2761350</v>
          </cell>
          <cell r="C1018"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1019">
          <cell r="B1019" t="str">
            <v>2761360</v>
          </cell>
          <cell r="C1019" t="str">
            <v>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 Чемерне та Довге</v>
          </cell>
        </row>
        <row r="1020">
          <cell r="B1020" t="str">
            <v>2761370</v>
          </cell>
          <cell r="C1020" t="str">
            <v>Субвенція з державного бюджету міському бюджету м. Глухів Сумської області на проведення ремонтно-реставраційних робіт пам'яток культурної спадщини</v>
          </cell>
        </row>
        <row r="1021">
          <cell r="B1021" t="str">
            <v>2761380</v>
          </cell>
          <cell r="C1021"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1022">
          <cell r="B1022" t="str">
            <v>2761390</v>
          </cell>
          <cell r="C1022" t="str">
            <v>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"Північна" у місті Одесі на об'єкті "Глибоководний випуск"</v>
          </cell>
        </row>
        <row r="1023">
          <cell r="B1023" t="str">
            <v>2761400</v>
          </cell>
          <cell r="C1023" t="str">
            <v>Субвенція з державного бюджету районному бюджету Баранівського району Житомирської області на соціально-економічний розвиток</v>
          </cell>
        </row>
        <row r="1024">
          <cell r="B1024" t="str">
            <v>2761410</v>
          </cell>
          <cell r="C1024" t="str">
            <v>Субвенція з державного бюджету міському бюджету міста Новоград-Волинський Житомирської області на соціально-економічний розвиток</v>
          </cell>
        </row>
        <row r="1025">
          <cell r="B1025" t="str">
            <v>2761420</v>
          </cell>
          <cell r="C1025" t="str">
            <v>Субвенція з державного бюджету районному бюджету Новоград-Волинського району Житомирської області на соціально-економічний розвиток</v>
          </cell>
        </row>
        <row r="1026">
          <cell r="B1026" t="str">
            <v>2761430</v>
          </cell>
          <cell r="C1026" t="str">
            <v>Субвенція з державного бюджету районному бюджету Червоноармійського району Житомирської області на соціально-економічний розвиток</v>
          </cell>
        </row>
        <row r="1027">
          <cell r="B1027" t="str">
            <v>2761440</v>
          </cell>
          <cell r="C1027" t="str">
            <v>Субвенція з державного бюджету районному бюджету Ємільчинського району Житомирської області на соціально-економічний розвиток</v>
          </cell>
        </row>
        <row r="1028">
          <cell r="B1028" t="str">
            <v>2761450</v>
          </cell>
          <cell r="C1028" t="str">
            <v>Субвенція з державного бюджету міському бюджету міста Феодосія на будівництво та реконструкцію водогонів Фронтового та Феодосійського водосховищ</v>
          </cell>
        </row>
        <row r="1029">
          <cell r="B1029" t="str">
            <v>2761460</v>
          </cell>
          <cell r="C1029" t="str">
            <v>Субвенція з державного бюджету міському бюджету міста Добропілля Донецької області на розроблення техніко-економічного обгрунтування проекту захисту території міста Білозерське, що зазнало небезпечного впливу гірничих виробок діючої шахти "Білозерська" т</v>
          </cell>
        </row>
        <row r="1030">
          <cell r="B1030" t="str">
            <v>2761470</v>
          </cell>
          <cell r="C1030" t="str">
            <v>Субвенція з державного бюджету міському бюджету міста Горлівка Донецької області на розроблення техніко-економічного обірунтування проекту захисту території міста Горлівка від впливу гірничих виробок</v>
          </cell>
        </row>
        <row r="1031">
          <cell r="B1031" t="str">
            <v>2761480</v>
          </cell>
          <cell r="C1031" t="str">
            <v>Субвенція з державного бюджету міському бюджету міста Донецьк на реконструкцію парку культури та відпочинку ім. Г.і. Петровського та палацу культури ім. Г.і. Петровського</v>
          </cell>
        </row>
        <row r="1032">
          <cell r="B1032" t="str">
            <v>2761490</v>
          </cell>
          <cell r="C1032" t="str">
            <v>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Донець-Донбас</v>
          </cell>
        </row>
        <row r="1033">
          <cell r="B1033" t="str">
            <v>2761500</v>
          </cell>
          <cell r="C1033" t="str">
            <v>Субвенція з державного бюджету міському бюджету міста Бровари на будівництво тролейбусної лінії  Бровари - Київ</v>
          </cell>
        </row>
        <row r="1034">
          <cell r="B1034" t="str">
            <v>2761510</v>
          </cell>
          <cell r="C1034" t="str">
            <v>Субвенція з державного бюджету міському бюджету міста Судака на відзначення 1800-річчя міста Судака</v>
          </cell>
        </row>
        <row r="1035">
          <cell r="B1035" t="str">
            <v>2761520</v>
          </cell>
          <cell r="C1035" t="str">
            <v>Субвенція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v>
          </cell>
        </row>
        <row r="1036">
          <cell r="B1036" t="str">
            <v>2761530</v>
          </cell>
          <cell r="C1036" t="str">
            <v>Субвенція з державного бюджету місцевим бюджетам на капітальний ремонт систем централізованого водопостачання та водовідведення</v>
          </cell>
        </row>
        <row r="1037">
          <cell r="B1037" t="str">
            <v>2761540</v>
          </cell>
          <cell r="C1037" t="str">
            <v>Субвенція з державного бюджету міському бюджету м.Дніпропетровська на будівництво та підтримання в безпечному стані гірничих виробок Дніпропетровського метрополітену</v>
          </cell>
        </row>
        <row r="1038">
          <cell r="B1038" t="str">
            <v>2761550</v>
          </cell>
          <cell r="C1038" t="str">
            <v>Субвенція з державного бюджету міському бюджету міста Києва на будівництво підіїзної дороги та зовнішньо-інженерних мереж до інноваційного парку "Біонік Хілл"</v>
          </cell>
        </row>
        <row r="1039">
          <cell r="B1039" t="str">
            <v>2800000</v>
          </cell>
          <cell r="C1039" t="str">
            <v>Міністерство аграрної політики та продовольства України</v>
          </cell>
        </row>
        <row r="1040">
          <cell r="B1040" t="str">
            <v>2801000</v>
          </cell>
          <cell r="C1040" t="str">
            <v>Апарат Міністерства аграрної політики та продовольства України</v>
          </cell>
        </row>
        <row r="1041">
          <cell r="B1041" t="str">
            <v>2801010</v>
          </cell>
          <cell r="C1041" t="str">
            <v>Загальне керівництво та управління у сфері агропромислового комплексу</v>
          </cell>
        </row>
        <row r="1042">
          <cell r="B1042" t="str">
            <v>2801020</v>
          </cell>
          <cell r="C1042" t="str">
            <v>Створення та впровадження комплексної автоматизованої системи Міністерства аграрної політики та продовольства України</v>
          </cell>
        </row>
        <row r="1043">
          <cell r="B1043" t="str">
            <v>2801040</v>
          </cell>
          <cell r="C1043" t="str">
            <v>Часткове відшкодування суб'єктам господарювання вартості будівництва та реконструкції тваринницьких ферм і комплексів та підприємств з виробництва комбікормів</v>
          </cell>
        </row>
        <row r="1044">
          <cell r="B1044" t="str">
            <v>2801050</v>
          </cell>
          <cell r="C1044" t="str">
            <v>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v>
          </cell>
        </row>
        <row r="1045">
          <cell r="B1045" t="str">
            <v>2801060</v>
          </cell>
          <cell r="C1045" t="str">
            <v>Наукові розробки у сфері стандартизації та сертифікації сільськогосподарської продукції</v>
          </cell>
        </row>
        <row r="1046">
          <cell r="B1046" t="str">
            <v>2801070</v>
          </cell>
          <cell r="C1046" t="str">
            <v>Оздоровлення та відпочинок дітей працівників агропромислового комплексу</v>
          </cell>
        </row>
        <row r="1047">
          <cell r="B1047" t="str">
            <v>2801080</v>
          </cell>
          <cell r="C1047" t="str">
            <v>Підготовка кадрів для агропромислового комплексу вищими навчальними закладами і і іі рівнів акредитації</v>
          </cell>
        </row>
        <row r="1048">
          <cell r="B1048" t="str">
            <v>2801090</v>
          </cell>
          <cell r="C1048" t="str">
            <v>Суцільна паспортизація сільських населених пунктів</v>
          </cell>
        </row>
        <row r="1049">
          <cell r="B1049" t="str">
            <v>2801100</v>
          </cell>
          <cell r="C1049" t="str">
            <v>Підготовка кадрів для агропромислового комплексу вищими навчальними закладами ііі і іV рівнів акредитації, методичне забезпечення діяльності навчальних закладів</v>
          </cell>
        </row>
        <row r="1050">
          <cell r="B1050" t="str">
            <v>2801110</v>
          </cell>
          <cell r="C1050" t="str">
            <v>Методичне забезпечення діяльності аграрних навчальних закладів</v>
          </cell>
        </row>
        <row r="1051">
          <cell r="B1051" t="str">
            <v>2801120</v>
          </cell>
          <cell r="C1051" t="str">
            <v>Повернення коштів, наданих на формування Аграрним фондом державного інтервенційного фонду, а також для закупівлі матеріально-технічних ресурсів для потреб сільськогосподарських товаровиробників</v>
          </cell>
        </row>
        <row r="1052">
          <cell r="B1052" t="str">
            <v>2801130</v>
          </cell>
          <cell r="C1052" t="str">
            <v>Підвищення кваліфікації фахівців агропромислового комплексу</v>
          </cell>
        </row>
        <row r="1053">
          <cell r="B1053" t="str">
            <v>2801140</v>
          </cell>
          <cell r="C1053" t="str">
            <v>Підвищення кваліфікації кадрів агропромислового комплексу закладами післядипломної освіти</v>
          </cell>
        </row>
        <row r="1054">
          <cell r="B1054" t="str">
            <v>2801150</v>
          </cell>
          <cell r="C1054" t="str">
            <v>Державна підтримка сільськогосподарських обслуговуючих кооперативів</v>
          </cell>
        </row>
        <row r="1055">
          <cell r="B1055" t="str">
            <v>2801160</v>
          </cell>
          <cell r="C1055" t="str">
            <v>Ліквідація та екологічна реабілітація території впливу гірничих робіт державного підприємства "Солотвинський солерудник" Тячівського району Закарпатської області</v>
          </cell>
        </row>
        <row r="1056">
          <cell r="B1056" t="str">
            <v>2801170</v>
          </cell>
          <cell r="C1056" t="str">
            <v>Фінансування заходів по захисту, відтворенню та підвищенню родючості ірунтів</v>
          </cell>
        </row>
        <row r="1057">
          <cell r="B1057" t="str">
            <v>2801180</v>
          </cell>
          <cell r="C1057" t="str">
            <v>Фінансова підтримка заходів в агропромисловому комплексі</v>
          </cell>
        </row>
        <row r="1058">
          <cell r="B1058" t="str">
            <v>2801190</v>
          </cell>
          <cell r="C1058" t="str">
            <v>Селекція в тваринництві та птахівництві на підприємствах агропромислового комплексу</v>
          </cell>
        </row>
        <row r="1059">
          <cell r="B1059" t="str">
            <v>2801200</v>
          </cell>
          <cell r="C1059"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060">
          <cell r="B1060" t="str">
            <v>2801210</v>
          </cell>
          <cell r="C1060" t="str">
            <v>Бюджетна тваринницька дотація та державна підтримка виробництва продукції рослинництва</v>
          </cell>
        </row>
        <row r="1061">
          <cell r="B1061" t="str">
            <v>2801220</v>
          </cell>
          <cell r="C1061" t="str">
            <v>Селекція в рослинництві</v>
          </cell>
        </row>
        <row r="1062">
          <cell r="B1062" t="str">
            <v>2801230</v>
          </cell>
          <cell r="C1062" t="str">
            <v>Фінансова підтримка фермерських господарств</v>
          </cell>
        </row>
        <row r="1063">
          <cell r="B1063" t="str">
            <v>2801240</v>
          </cell>
          <cell r="C1063" t="str">
            <v>Здійснення фінансової підтримки підприємств агропромислового комплексу через механізм здешевлення кредитів та компенсації лізингових платежів</v>
          </cell>
        </row>
        <row r="1064">
          <cell r="B1064" t="str">
            <v>2801250</v>
          </cell>
          <cell r="C1064" t="str">
            <v>Витрати Аграрного фонду пов'язані з комплексом заходів із  зберігання, перевезення, переробки та експортом об'єктів державного цінового регулювання державного інтервенційного фонду</v>
          </cell>
        </row>
        <row r="1065">
          <cell r="B1065" t="str">
            <v>2801260</v>
          </cell>
          <cell r="C1065" t="str">
            <v>Заходи з охорони і захисту, раціонального використання лісів, наданих в постійне користування агропромисловим підприємствам</v>
          </cell>
        </row>
        <row r="1066">
          <cell r="B1066" t="str">
            <v>2801270</v>
          </cell>
          <cell r="C1066" t="str">
            <v>Державна підтримка сільськогосподарської дорадчої служби</v>
          </cell>
        </row>
        <row r="1067">
          <cell r="B1067" t="str">
            <v>2801280</v>
          </cell>
          <cell r="C1067" t="str">
            <v>Фінансова підтримка агропромислових підприємств, що знаходяться в особливо складних кліматичних умовах</v>
          </cell>
        </row>
        <row r="1068">
          <cell r="B1068" t="str">
            <v>2801290</v>
          </cell>
          <cell r="C1068" t="str">
            <v>Проведення державних виставкових заходів у сфері агропромислового комплексу</v>
          </cell>
        </row>
        <row r="1069">
          <cell r="B1069" t="str">
            <v>2801300</v>
          </cell>
          <cell r="C1069" t="str">
            <v>Реформування та розвиток комунального господарства у сільській місцевості</v>
          </cell>
        </row>
        <row r="1070">
          <cell r="B1070" t="str">
            <v>2801310</v>
          </cell>
          <cell r="C1070" t="str">
            <v>Організація і регулювання діяльності установ в системі агропромислового комплексу та забезпечення діяльності Аграрного фонду</v>
          </cell>
        </row>
        <row r="1071">
          <cell r="B1071" t="str">
            <v>2801320</v>
          </cell>
          <cell r="C1071" t="str">
            <v>Дослідження і експериментальні розробки в системі агропромислового комплексу</v>
          </cell>
        </row>
        <row r="1072">
          <cell r="B1072" t="str">
            <v>2801330</v>
          </cell>
          <cell r="C1072" t="str">
            <v>Створення і забезпечення резервного запасу сортового та гібридного насіння</v>
          </cell>
        </row>
        <row r="1073">
          <cell r="B1073" t="str">
            <v>2801340</v>
          </cell>
          <cell r="C1073" t="str">
            <v>Запобігання розповсюдженню збудників інфекційних хвороб тварин</v>
          </cell>
        </row>
        <row r="1074">
          <cell r="B1074" t="str">
            <v>2801350</v>
          </cell>
          <cell r="C1074" t="str">
            <v>Державна підтримка розвитку хмелярства, закладення молодих садів, виноградників та ягідників і нагляд за ними</v>
          </cell>
        </row>
        <row r="1075">
          <cell r="B1075" t="str">
            <v>2801360</v>
          </cell>
          <cell r="C1075" t="str">
            <v>Часткова компенсація вартості електроенергії, використаної для поливу на зрошуваних землях</v>
          </cell>
        </row>
        <row r="1076">
          <cell r="B1076" t="str">
            <v>2801370</v>
          </cell>
          <cell r="C1076" t="str">
            <v>Збільшення статутного капіталу НАК "Украгролізинг" для закупівлі технічних засобів для агропромислового комплексу з подальшою передачею їх на умовах фінансового лізингу</v>
          </cell>
        </row>
        <row r="1077">
          <cell r="B1077" t="str">
            <v>2801380</v>
          </cell>
          <cell r="C1077" t="str">
            <v>Повернення бюджетних позичок, наданих на закупівлю сільськогосподарської продукції за державним замовленням (контрактом) 1994-1997 років</v>
          </cell>
        </row>
        <row r="1078">
          <cell r="B1078" t="str">
            <v>2801390</v>
          </cell>
          <cell r="C1078" t="str">
            <v>Повернення коштів,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 а також закупівлі племінних нетелів та корів, вітчизняної техніки і обладнання</v>
          </cell>
        </row>
        <row r="1079">
          <cell r="B1079" t="str">
            <v>2801400</v>
          </cell>
          <cell r="C1079" t="str">
            <v>Повернення кредитів, наданих з державного бюджету фермерським господарствам</v>
          </cell>
        </row>
        <row r="1080">
          <cell r="B1080" t="str">
            <v>2801420</v>
          </cell>
          <cell r="C1080"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081">
          <cell r="B1081" t="str">
            <v>2801430</v>
          </cell>
          <cell r="C1081" t="str">
            <v>Часткова компенсація вартості складної сільськогосподарської техніки вітчизняного виробництва</v>
          </cell>
        </row>
        <row r="1082">
          <cell r="B1082" t="str">
            <v>2801440</v>
          </cell>
          <cell r="C1082"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сільськогосподарським товаровиробникам та іншим су</v>
          </cell>
        </row>
        <row r="1083">
          <cell r="B1083" t="str">
            <v>2801450</v>
          </cell>
          <cell r="C1083" t="str">
            <v>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v>
          </cell>
        </row>
        <row r="1084">
          <cell r="B1084" t="str">
            <v>2801460</v>
          </cell>
          <cell r="C1084" t="str">
            <v>Надання кредитів фермерським господарствам</v>
          </cell>
        </row>
        <row r="1085">
          <cell r="B1085" t="str">
            <v>2801470</v>
          </cell>
          <cell r="C1085" t="str">
            <v>Фінансова підтримка Української лабораторії якості і безпеки продукції агропромислового комплексу</v>
          </cell>
        </row>
        <row r="1086">
          <cell r="B1086" t="str">
            <v>2801480</v>
          </cell>
          <cell r="C1086" t="str">
            <v>Створення Державного земельного банку</v>
          </cell>
        </row>
        <row r="1087">
          <cell r="B1087" t="str">
            <v>2801490</v>
          </cell>
          <cell r="C1087" t="str">
            <v>Фінансова підтримка заходів в агропромисловому комплексі на умовах фінансового лізингу</v>
          </cell>
        </row>
        <row r="1088">
          <cell r="B1088" t="str">
            <v>2801500</v>
          </cell>
          <cell r="C1088" t="str">
            <v>Державна підтримка Всеукраїнського фізкультурно-спортивного товариства "Колос" на організацію та проведення роботи з розвитку фізичної культури і спорту серед сільського населення</v>
          </cell>
        </row>
        <row r="1089">
          <cell r="B1089" t="str">
            <v>2801510</v>
          </cell>
          <cell r="C1089" t="str">
            <v>Державна підтримка розвитку хмелярства</v>
          </cell>
        </row>
        <row r="1090">
          <cell r="B1090" t="str">
            <v>2801520</v>
          </cell>
          <cell r="C1090" t="str">
            <v>Фінансова підтримка створення оптових ринків сільськогосподарської продукції</v>
          </cell>
        </row>
        <row r="1091">
          <cell r="B1091" t="str">
            <v>2801530</v>
          </cell>
          <cell r="C1091" t="str">
            <v>Повернення коштів, наданих Міністерству аграрної політики та продовольства України для кредитування Аграрного фонду</v>
          </cell>
        </row>
        <row r="1092">
          <cell r="B1092" t="str">
            <v>2801540</v>
          </cell>
          <cell r="C1092" t="str">
            <v>Державна підтримка галузі тваринництва</v>
          </cell>
        </row>
        <row r="1093">
          <cell r="B1093" t="str">
            <v>2801550</v>
          </cell>
          <cell r="C1093" t="str">
            <v>Повернення коштів, наданих як часткова фінансова допомога сільськогосподарським підприємствам, які зазнали збитків внаслідок стихійного лиха у 2007 році</v>
          </cell>
        </row>
        <row r="1094">
          <cell r="B1094" t="str">
            <v>2801560</v>
          </cell>
          <cell r="C1094" t="str">
            <v>Формування Аграрним фондом державного інтервенційного фонду, а також закупівлі матеріально-технічних ресурсів для потреб сільськогосподарських товаровиробників</v>
          </cell>
        </row>
        <row r="1095">
          <cell r="B1095" t="str">
            <v>2801570</v>
          </cell>
          <cell r="C1095" t="str">
            <v>Забезпечення діяльності Аграрного фонду</v>
          </cell>
        </row>
        <row r="1096">
          <cell r="B1096" t="str">
            <v>2801580</v>
          </cell>
          <cell r="C1096" t="str">
            <v>Здешевлення вартості страхових премій (внесків) фактично сплачених суб'єктами аграрного ринку</v>
          </cell>
        </row>
        <row r="1097">
          <cell r="B1097" t="str">
            <v>2801590</v>
          </cell>
          <cell r="C1097" t="str">
            <v>Часткове відшкодування вартості будівництва нових тепличних комплексів</v>
          </cell>
        </row>
        <row r="1098">
          <cell r="B1098" t="str">
            <v>2801800</v>
          </cell>
          <cell r="C1098" t="str">
            <v>Заходи з ліквідації наслідків затоплення шахти N 9 та аварійного ствола шахти N 8 Солотвинського солерудника Тячівського району Закарпатської області</v>
          </cell>
        </row>
        <row r="1099">
          <cell r="B1099" t="str">
            <v>2801900</v>
          </cell>
          <cell r="C1099" t="str">
            <v>Видатки із Стабілізаційного фонду на підтримку АПК</v>
          </cell>
        </row>
        <row r="1100">
          <cell r="B1100" t="str">
            <v>2802000</v>
          </cell>
          <cell r="C1100" t="str">
            <v>Державна ветеринарна та фітосанітарна служба України</v>
          </cell>
        </row>
        <row r="1101">
          <cell r="B1101" t="str">
            <v>2802010</v>
          </cell>
          <cell r="C1101" t="str">
            <v>Керівництво та управління у сфері ветеринарної медицини та фітосанітарної служби України</v>
          </cell>
        </row>
        <row r="1102">
          <cell r="B1102" t="str">
            <v>2802020</v>
          </cell>
          <cell r="C1102" t="str">
            <v>Протиепізоотичні заходи та участь у Міжнародному епізоотичному бюро</v>
          </cell>
        </row>
        <row r="1103">
          <cell r="B1103" t="str">
            <v>2802030</v>
          </cell>
          <cell r="C1103" t="str">
            <v>Організація та регулювання діяльності установ ветеринарної медицини та фітосанітарної служби</v>
          </cell>
        </row>
        <row r="1104">
          <cell r="B1104" t="str">
            <v>2802040</v>
          </cell>
          <cell r="C1104" t="str">
            <v>Організація і регулювання діяльності установ агропромислового комплексу з карантину рослин</v>
          </cell>
        </row>
        <row r="1105">
          <cell r="B1105" t="str">
            <v>2802050</v>
          </cell>
          <cell r="C1105" t="str">
            <v>Організація і регулювання діяльності установ в системі охорони прав на сорти рослин</v>
          </cell>
        </row>
        <row r="1106">
          <cell r="B1106" t="str">
            <v>2802070</v>
          </cell>
          <cell r="C1106" t="str">
            <v>Формування національних сортових рослинних ресурсів</v>
          </cell>
        </row>
        <row r="1107">
          <cell r="B1107" t="str">
            <v>2802080</v>
          </cell>
          <cell r="C1107" t="str">
            <v>Участь у міжнародному союзі по охороні нових сортів рослин (УПОВ)</v>
          </cell>
        </row>
        <row r="1108">
          <cell r="B1108" t="str">
            <v>2802090</v>
          </cell>
          <cell r="C1108" t="str">
            <v>Погашення зобовіязань Державною службою з охорони прав на сорти рослин за кредитами, наданими з державного бюджету за рахунок коштів, залучених від міжнародних фінансових організацій на розвиток насінництва</v>
          </cell>
        </row>
        <row r="1109">
          <cell r="B1109" t="str">
            <v>2802100</v>
          </cell>
          <cell r="C1109"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110">
          <cell r="B1110" t="str">
            <v>2803000</v>
          </cell>
          <cell r="C1110" t="str">
            <v>Державне агентство земельних ресурсів України</v>
          </cell>
        </row>
        <row r="1111">
          <cell r="B1111" t="str">
            <v>2803020</v>
          </cell>
          <cell r="C1111" t="str">
            <v>Підвищення кваліфікації працівників Державного агентства земельних ресурсів</v>
          </cell>
        </row>
        <row r="1112">
          <cell r="B1112" t="str">
            <v>2803040</v>
          </cell>
          <cell r="C1112" t="str">
            <v>Збереження, відтворення та забезпечення раціонального використання земельних ресурсів</v>
          </cell>
        </row>
        <row r="1113">
          <cell r="B1113" t="str">
            <v>2803050</v>
          </cell>
          <cell r="C1113" t="str">
            <v>Повернення кредиту наданого на розвиток системи кадастру</v>
          </cell>
        </row>
        <row r="1114">
          <cell r="B1114" t="str">
            <v>2803600</v>
          </cell>
          <cell r="C1114" t="str">
            <v>Видача державних актів на право приватної власності на землю в сільській місцевості</v>
          </cell>
        </row>
        <row r="1115">
          <cell r="B1115" t="str">
            <v>2803610</v>
          </cell>
          <cell r="C1115" t="str">
            <v>Надання кредитів на розвиток системи кадастру</v>
          </cell>
        </row>
        <row r="1116">
          <cell r="B1116" t="str">
            <v>2804000</v>
          </cell>
          <cell r="C1116" t="str">
            <v>Державне агентство рибного господарства України</v>
          </cell>
        </row>
        <row r="1117">
          <cell r="B1117" t="str">
            <v>2804010</v>
          </cell>
          <cell r="C1117" t="str">
            <v>Керівництво та управління у сфері рибного господарства</v>
          </cell>
        </row>
        <row r="1118">
          <cell r="B1118" t="str">
            <v>2804020</v>
          </cell>
          <cell r="C1118" t="str">
            <v>Організація діяльності рибовідтворювальних комплексів та інших бюджетних установ  у сфері рибного господарства</v>
          </cell>
        </row>
        <row r="1119">
          <cell r="B1119" t="str">
            <v>2804030</v>
          </cell>
          <cell r="C1119" t="str">
            <v>Прикладні науково-технічні розробки, виконання робіт за державними замовленнями у сфері рибного господарства</v>
          </cell>
        </row>
        <row r="1120">
          <cell r="B1120" t="str">
            <v>2804040</v>
          </cell>
          <cell r="C1120" t="str">
            <v>Підготовка кадрів у сфері рибного господарства вищими навчальними закладами і і іі рівнів акредитації</v>
          </cell>
        </row>
        <row r="1121">
          <cell r="B1121" t="str">
            <v>2804050</v>
          </cell>
          <cell r="C1121" t="str">
            <v>Підготовка кадрів у сфері рибного господарства вищими навчальними закладами ііі і іV рівнів акредитації</v>
          </cell>
        </row>
        <row r="1122">
          <cell r="B1122" t="str">
            <v>2804070</v>
          </cell>
          <cell r="C1122" t="str">
            <v>Селекція у рибному господарстві та відтворення водних біоресурсів у внутрішніх водоймах та Азово-Чорноморському басейні</v>
          </cell>
        </row>
        <row r="1123">
          <cell r="B1123" t="str">
            <v>2804080</v>
          </cell>
          <cell r="C1123" t="str">
            <v>Селекція у рибному господарстві</v>
          </cell>
        </row>
        <row r="1124">
          <cell r="B1124" t="str">
            <v>2804090</v>
          </cell>
          <cell r="C1124" t="str">
            <v>Міжнародна діяльність у галузі рибного  господарства</v>
          </cell>
        </row>
        <row r="1125">
          <cell r="B1125" t="str">
            <v>2804100</v>
          </cell>
          <cell r="C1125" t="str">
            <v>Заходи по операціях фінансового лізингу суден рибопромислового флоту</v>
          </cell>
        </row>
        <row r="1126">
          <cell r="B1126" t="str">
            <v>2804110</v>
          </cell>
          <cell r="C1126" t="str">
            <v>Створення та впровадження комплексної системи електронного документообігу та інформаційно-аналітичних підсистем Державного агентства рибного господарства України</v>
          </cell>
        </row>
        <row r="1127">
          <cell r="B1127" t="str">
            <v>2805000</v>
          </cell>
          <cell r="C1127" t="str">
            <v>Державне агентство лісових ресурсів України</v>
          </cell>
        </row>
        <row r="1128">
          <cell r="B1128" t="str">
            <v>2805010</v>
          </cell>
          <cell r="C1128" t="str">
            <v>Керівництво та управління у сфері лісового господарства</v>
          </cell>
        </row>
        <row r="1129">
          <cell r="B1129" t="str">
            <v>2805020</v>
          </cell>
          <cell r="C1129" t="str">
            <v>Дослідження, прикладні розробки  та підготовка наукових кадрів у сфері лісового господарства</v>
          </cell>
        </row>
        <row r="1130">
          <cell r="B1130" t="str">
            <v>2805060</v>
          </cell>
          <cell r="C1130" t="str">
            <v>Ведення лісового і мисливського господарства, охорона і захист лісів в лісовому фонді</v>
          </cell>
        </row>
        <row r="1131">
          <cell r="B1131" t="str">
            <v>2806000</v>
          </cell>
          <cell r="C1131" t="str">
            <v>Національна акціонерна компанія "Украгролізинг"</v>
          </cell>
        </row>
        <row r="1132">
          <cell r="B1132" t="str">
            <v>2806030</v>
          </cell>
          <cell r="C1132" t="str">
            <v>Заходи по операціях фінансового лізингу вітчизняної сільськогосподарської техніки</v>
          </cell>
        </row>
        <row r="1133">
          <cell r="B1133" t="str">
            <v>2806120</v>
          </cell>
          <cell r="C1133" t="str">
            <v>Заходи по операціях фінансового лізингу вітчизняної сільськогосподарської техніки</v>
          </cell>
        </row>
        <row r="1134">
          <cell r="B1134" t="str">
            <v>2806130</v>
          </cell>
          <cell r="C1134" t="str">
            <v>Повернення коштів в частині відшкодування вартості сільськогосподарської техніки, переданої суб'єктам господарювання на умовах фінансового лізингу</v>
          </cell>
        </row>
        <row r="1135">
          <cell r="B1135" t="str">
            <v>2806140</v>
          </cell>
          <cell r="C1135" t="str">
            <v>Придбання сільськогосподарської техніки на умовах фінансового лізингу та заходи по операціях фінансового лізингу</v>
          </cell>
        </row>
        <row r="1136">
          <cell r="B1136" t="str">
            <v>2806150</v>
          </cell>
          <cell r="C1136" t="str">
            <v>Кошти, що надійдуть в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сільгоспвиробникам та іншим суб'єктам господарюван</v>
          </cell>
        </row>
        <row r="1137">
          <cell r="B1137" t="str">
            <v>2806160</v>
          </cell>
          <cell r="C1137" t="str">
            <v>Ремонт сільськогосподарської техніки та обладнання для агропромислового комплексу, що вилучені з фінансового лізингу у лізингоотримувачів, визначених банкрутами або такими, що порушили договір лізингу</v>
          </cell>
        </row>
        <row r="1138">
          <cell r="B1138" t="str">
            <v>2806220</v>
          </cell>
          <cell r="C1138"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139">
          <cell r="B1139" t="str">
            <v>2806230</v>
          </cell>
          <cell r="C1139" t="str">
            <v>Заходи по операціях фінансового лізингу вітчизняної сільськогосподарської техніки</v>
          </cell>
        </row>
        <row r="1140">
          <cell r="B1140" t="str">
            <v>2806240</v>
          </cell>
          <cell r="C1140" t="str">
            <v>Збільшення статутного фонду НАК "Украгролізинг" для придбання сільськогосподарської техніки, обладнання та племінної худоби</v>
          </cell>
        </row>
        <row r="1141">
          <cell r="B1141" t="str">
            <v>2806250</v>
          </cell>
          <cell r="C1141"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сільгосптоваровиробникам та іншим суб'єктам господ</v>
          </cell>
        </row>
        <row r="1142">
          <cell r="B1142" t="str">
            <v>2807000</v>
          </cell>
          <cell r="C1142" t="str">
            <v>Державна інспекція сільського господарства України</v>
          </cell>
        </row>
        <row r="1143">
          <cell r="B1143" t="str">
            <v>2807010</v>
          </cell>
          <cell r="C1143" t="str">
            <v>Здійснення державного контролю у галузі сільського господарства</v>
          </cell>
        </row>
        <row r="1144">
          <cell r="B1144" t="str">
            <v>2807020</v>
          </cell>
          <cell r="C1144" t="str">
            <v>Організація та регулювання діяльності установ в системі Державної інспекції сільського господарства України</v>
          </cell>
        </row>
        <row r="1145">
          <cell r="B1145" t="str">
            <v>2808000</v>
          </cell>
          <cell r="C1145" t="str">
            <v>Національна академія аграрних наук України</v>
          </cell>
        </row>
        <row r="1146">
          <cell r="B1146" t="str">
            <v>2809000</v>
          </cell>
          <cell r="C1146" t="str">
            <v>Національний університет біоресурсів і природокористування</v>
          </cell>
        </row>
        <row r="1147">
          <cell r="B1147" t="str">
            <v>2809020</v>
          </cell>
          <cell r="C1147" t="str">
            <v>Фундаментальні дослідження Національного університету біоресурсів і природокористування у сфері сільськогосподарських наук</v>
          </cell>
        </row>
        <row r="1148">
          <cell r="B1148" t="str">
            <v>2809030</v>
          </cell>
          <cell r="C1148" t="str">
            <v>Прикладні розробки Національного університету біоресурсів і природокористування у сфері сільськогосподарських наук</v>
          </cell>
        </row>
        <row r="1149">
          <cell r="B1149" t="str">
            <v>2809040</v>
          </cell>
          <cell r="C1149" t="str">
            <v>Підготовка кадрів для агропромислового комплексу вищими навчальними закладами і і іі рівнів акредитації Національного університету біоресурсів і природокористування</v>
          </cell>
        </row>
        <row r="1150">
          <cell r="B1150" t="str">
            <v>2809050</v>
          </cell>
          <cell r="C1150" t="str">
            <v>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v>
          </cell>
        </row>
        <row r="1151">
          <cell r="B1151" t="str">
            <v>2809060</v>
          </cell>
          <cell r="C1151" t="str">
            <v>Підвищення кваліфікації кадрів інститутом післядипломної освіти керівників і спеціалістів агропромислового комплексу Національного університету біоресурсів і природокористування</v>
          </cell>
        </row>
        <row r="1152">
          <cell r="B1152" t="str">
            <v>2809080</v>
          </cell>
          <cell r="C1152" t="str">
            <v>Реконструкція гуртожитків Національного університету біоресурсів і природокористування для розміщення вболівальників під час проведення Євро - 2012</v>
          </cell>
        </row>
        <row r="1153">
          <cell r="B1153" t="str">
            <v>3000000</v>
          </cell>
          <cell r="C1153" t="str">
            <v>Державна служба статистики України</v>
          </cell>
        </row>
        <row r="1154">
          <cell r="B1154" t="str">
            <v>3001000</v>
          </cell>
          <cell r="C1154" t="str">
            <v>Апарат Державної служби статистики України</v>
          </cell>
        </row>
        <row r="1155">
          <cell r="B1155" t="str">
            <v>3100000</v>
          </cell>
          <cell r="C1155" t="str">
            <v>Міністерство інфраструктури України</v>
          </cell>
        </row>
        <row r="1156">
          <cell r="B1156" t="str">
            <v>3101000</v>
          </cell>
          <cell r="C1156" t="str">
            <v>Апарат Міністерства інфраструктури України</v>
          </cell>
        </row>
        <row r="1157">
          <cell r="B1157" t="str">
            <v>3101010</v>
          </cell>
          <cell r="C1157" t="str">
            <v>Загальне керівництво та управління у сфері інфраструктури</v>
          </cell>
        </row>
        <row r="1158">
          <cell r="B1158" t="str">
            <v>3101030</v>
          </cell>
          <cell r="C1158" t="str">
            <v>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та туризму</v>
          </cell>
        </row>
        <row r="1159">
          <cell r="B1159" t="str">
            <v>3101050</v>
          </cell>
          <cell r="C1159" t="str">
            <v>Підготовка кадрів для сфери автомобільного транспорту вищими навчальними закладами і і іі рівнів акредитації</v>
          </cell>
        </row>
        <row r="1160">
          <cell r="B1160" t="str">
            <v>3101060</v>
          </cell>
          <cell r="C1160" t="str">
            <v>Підготовка кадрів для сфери залізничного транспорту вищими навчальними закладами ііі і іV рівнів акредитації, методичне забезпечення діяльності навчальних закладів</v>
          </cell>
        </row>
        <row r="1161">
          <cell r="B1161" t="str">
            <v>3101070</v>
          </cell>
          <cell r="C116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162">
          <cell r="B1162" t="str">
            <v>3101090</v>
          </cell>
          <cell r="C1162" t="str">
            <v>Підвищення кваліфікації державних службовців п'ятої - сьомої категорій у сфері транспорту</v>
          </cell>
        </row>
        <row r="1163">
          <cell r="B1163" t="str">
            <v>3101120</v>
          </cell>
          <cell r="C1163" t="str">
            <v>Придбання літаків АН-148 через державне лізингове підприємство</v>
          </cell>
        </row>
        <row r="1164">
          <cell r="B1164" t="str">
            <v>3101130</v>
          </cell>
          <cell r="C1164" t="str">
            <v>Створення навчально-тренувального центру підготовки авіаційного персоналу літака АН-148 на ДП "Лізингтехтранс"</v>
          </cell>
        </row>
        <row r="1165">
          <cell r="B1165" t="str">
            <v>3101140</v>
          </cell>
          <cell r="C1165" t="str">
            <v>Будівництво залізнично-автомобільного мостового переходу через р. Дніпро у м. Києві</v>
          </cell>
        </row>
        <row r="1166">
          <cell r="B1166" t="str">
            <v>3101150</v>
          </cell>
          <cell r="C1166" t="str">
            <v>Будівництво та розвиток мережі метрополітенів</v>
          </cell>
        </row>
        <row r="1167">
          <cell r="B1167" t="str">
            <v>3101160</v>
          </cell>
          <cell r="C1167" t="str">
            <v>Прикладні розробки у сфері розвитку туризму</v>
          </cell>
        </row>
        <row r="1168">
          <cell r="B1168" t="str">
            <v>3101180</v>
          </cell>
          <cell r="C1168" t="str">
            <v>Фінансова підтримка розвитку туризму</v>
          </cell>
        </row>
        <row r="1169">
          <cell r="B1169" t="str">
            <v>3101190</v>
          </cell>
          <cell r="C1169" t="str">
            <v>Відшкодування витрат державних підприємств зв'язку на розповсюдження вітчизняних періодичних друкованих видань</v>
          </cell>
        </row>
        <row r="1170">
          <cell r="B1170" t="str">
            <v>3101210</v>
          </cell>
          <cell r="C1170" t="str">
            <v>Підтримка експлуатаційно-безпечного стану судноплавних шлюзів, внутрішніх водних шляхів, в тому числі на проведення днопоглиблювальних робіт</v>
          </cell>
        </row>
        <row r="1171">
          <cell r="B1171" t="str">
            <v>3101220</v>
          </cell>
          <cell r="C1171" t="str">
            <v>Виконання боргових зобов'язань за кредитами, залученими під державні гарантії, що використовуються для реалізації завдань та здійснення заходів, передбачених Державною цільовою програмою підготовки та проведення в Україні фінальної частини чемпіонату Євр</v>
          </cell>
        </row>
        <row r="1172">
          <cell r="B1172" t="str">
            <v>3101700</v>
          </cell>
          <cell r="C1172" t="str">
            <v>Запобігання можливому затопленню територій внаслідок льодоходу, повені та паводків у 2010 році</v>
          </cell>
        </row>
        <row r="1173">
          <cell r="B1173" t="str">
            <v>3101810</v>
          </cell>
          <cell r="C1173" t="str">
            <v>Проектування робіт по будівництву транспортного переходу через Керченську протоку</v>
          </cell>
        </row>
        <row r="1174">
          <cell r="B1174" t="str">
            <v>3102000</v>
          </cell>
          <cell r="C1174" t="str">
            <v>Державна інспекція України з безпеки на наземному транспорті</v>
          </cell>
        </row>
        <row r="1175">
          <cell r="B1175" t="str">
            <v>3102010</v>
          </cell>
          <cell r="C1175" t="str">
            <v>Здійснення державного контролю з питань безпеки на наземному транспорті</v>
          </cell>
        </row>
        <row r="1176">
          <cell r="B1176" t="str">
            <v>3103000</v>
          </cell>
          <cell r="C1176" t="str">
            <v>Державна інспекція України з безпеки на морському та річковому транспорті</v>
          </cell>
        </row>
        <row r="1177">
          <cell r="B1177" t="str">
            <v>3103010</v>
          </cell>
          <cell r="C1177" t="str">
            <v>Здійснення державного контролю з питань безпеки на морському та річковому транспорті</v>
          </cell>
        </row>
        <row r="1178">
          <cell r="B1178" t="str">
            <v>3103070</v>
          </cell>
          <cell r="C1178" t="str">
            <v>Реконструкція , модернізація та придбання спеціального флоту для використання на внутрішніх водних шляхах</v>
          </cell>
        </row>
        <row r="1179">
          <cell r="B1179" t="str">
            <v>3103080</v>
          </cell>
          <cell r="C1179" t="str">
            <v>Забезпечення функціонування національної системи пошуку і рятування в морському пошуково-рятувальному районі України</v>
          </cell>
        </row>
        <row r="1180">
          <cell r="B1180" t="str">
            <v>3104000</v>
          </cell>
          <cell r="C1180" t="str">
            <v>Державна адміністрація залізничного транспорту</v>
          </cell>
        </row>
        <row r="1181">
          <cell r="B1181" t="str">
            <v>3104020</v>
          </cell>
          <cell r="C1181" t="str">
            <v>Підготовка кадрів для сфери залізничного транспорту вищими навчальними закладами і і іі рівнів акредитації</v>
          </cell>
        </row>
        <row r="1182">
          <cell r="B1182" t="str">
            <v>3104030</v>
          </cell>
          <cell r="C1182" t="str">
            <v>Методичне забезпечення діяльності вищих навчальних закладів Державної адміністрації залізничного транспорту</v>
          </cell>
        </row>
        <row r="1183">
          <cell r="B1183" t="str">
            <v>3104040</v>
          </cell>
          <cell r="C1183" t="str">
            <v>Медичне обслуговування працівників та пасажирів залізничного транспорту</v>
          </cell>
        </row>
        <row r="1184">
          <cell r="B1184" t="str">
            <v>3104050</v>
          </cell>
          <cell r="C1184" t="str">
            <v>Створення банків крові та її компонентів для лікування працівників залізничного транспорту</v>
          </cell>
        </row>
        <row r="1185">
          <cell r="B1185" t="str">
            <v>3104060</v>
          </cell>
          <cell r="C1185" t="str">
            <v>Амбулаторно-поліклінічне обслуговування працівників та пасажирів залізничного транспорту</v>
          </cell>
        </row>
        <row r="1186">
          <cell r="B1186" t="str">
            <v>3105000</v>
          </cell>
          <cell r="C1186" t="str">
            <v>Державна спеціальна служба транспорту України</v>
          </cell>
        </row>
        <row r="1187">
          <cell r="B1187" t="str">
            <v>3105010</v>
          </cell>
          <cell r="C1187" t="str">
            <v>Забезпечення діяльності Державної спеціальної служби транспорту</v>
          </cell>
        </row>
        <row r="1188">
          <cell r="B1188" t="str">
            <v>3105020</v>
          </cell>
          <cell r="C1188" t="str">
            <v>Заходи, пов'язані із переходом на військову службу за контрактом</v>
          </cell>
        </row>
        <row r="1189">
          <cell r="B1189" t="str">
            <v>3106000</v>
          </cell>
          <cell r="C1189" t="str">
            <v>Державне агентство автомобільних доріг України</v>
          </cell>
        </row>
        <row r="1190">
          <cell r="B1190" t="str">
            <v>3106060</v>
          </cell>
          <cell r="C1190" t="str">
            <v>Спецоб'єкти</v>
          </cell>
        </row>
        <row r="1191">
          <cell r="B1191" t="str">
            <v>3106080</v>
          </cell>
          <cell r="C1191" t="str">
            <v>Компенсація витрат УДППЗ "Укрпошта", пов'язаних з наданням послуг на пільгових умовах</v>
          </cell>
        </row>
        <row r="1192">
          <cell r="B1192" t="str">
            <v>3107000</v>
          </cell>
          <cell r="C1192"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193">
          <cell r="B1193" t="str">
            <v>3107010</v>
          </cell>
          <cell r="C1193" t="str">
            <v>Організаційне забезпечення підготовки та проведення в Україні фінальної частини чемпіонату Європи 2012 року з футболу та реалізації інфраструктурних проектів</v>
          </cell>
        </row>
        <row r="1194">
          <cell r="B1194" t="str">
            <v>3107030</v>
          </cell>
          <cell r="C1194" t="str">
            <v>Здійснення заходів з підготовки і проведення Євро-2012 в інформаційній сфері</v>
          </cell>
        </row>
        <row r="1195">
          <cell r="B1195" t="str">
            <v>3107050</v>
          </cell>
          <cell r="C1195" t="str">
            <v>Будівництво залізнично-автомобільного мостового переходу через р. Дніпро у м. Києві</v>
          </cell>
        </row>
        <row r="1196">
          <cell r="B1196" t="str">
            <v>3107060</v>
          </cell>
          <cell r="C1196" t="str">
            <v>Будівництво, реконструкція, ремонт та проектування аеропортів в рамках підготовки до Євро-2012</v>
          </cell>
        </row>
        <row r="1197">
          <cell r="B1197" t="str">
            <v>3107070</v>
          </cell>
          <cell r="C1197" t="str">
            <v>Реконструкція стадіону Національного спортивного комплексу "Олімпійський"</v>
          </cell>
        </row>
        <row r="1198">
          <cell r="B1198" t="str">
            <v>3107080</v>
          </cell>
          <cell r="C1198" t="str">
            <v>Будівництво стадіону у м. Львові, необхідного для проведення Євро-2012</v>
          </cell>
        </row>
        <row r="1199">
          <cell r="B1199" t="str">
            <v>3107090</v>
          </cell>
          <cell r="C1199" t="str">
            <v>Будівництво, реконструкція, капітальний та поточний ремонт автомобільних доріг загального користування (міжміське сполучення) та доріг, задіяних до підготовки та проведення в Україні фінальної частини чемпіонату Європи 2012 року з футболу</v>
          </cell>
        </row>
        <row r="1200">
          <cell r="B1200" t="str">
            <v>3107100</v>
          </cell>
          <cell r="C1200" t="str">
            <v>Будівництво та облаштування функціональних зон на території, прилеглій до стадіону Національного спортивного комплексу "Олімпійський"</v>
          </cell>
        </row>
        <row r="1201">
          <cell r="B1201" t="str">
            <v>3107110</v>
          </cell>
          <cell r="C1201" t="str">
            <v>Будівництво нових та реконструкція діючих тренувальних баз для забезпечення тренувань команд-учасниць чемпіонату Євро-2012</v>
          </cell>
        </row>
        <row r="1202">
          <cell r="B1202" t="str">
            <v>3107120</v>
          </cell>
          <cell r="C1202" t="str">
            <v>Будівництво, реконструкція, ремонт автомобільних доріг комунальної власності у містах проведення Євро-2012</v>
          </cell>
        </row>
        <row r="1203">
          <cell r="B1203" t="str">
            <v>3107130</v>
          </cell>
          <cell r="C1203" t="str">
            <v>Будівництво, реконструкція, капітальний ремонт мереж і споруд централізованого водопостачання та водовідведення у містах проведення Євро-2012</v>
          </cell>
        </row>
        <row r="1204">
          <cell r="B1204" t="str">
            <v>3107140</v>
          </cell>
          <cell r="C1204" t="str">
            <v>Оновлення парку трамвайних вагонів у містах проведення Євро-2012</v>
          </cell>
        </row>
        <row r="1205">
          <cell r="B1205" t="str">
            <v>3107150</v>
          </cell>
          <cell r="C1205" t="str">
            <v>Будівництво та реконструкція трамвайних і тролейбусних ліній у містах проведення Євро-2012</v>
          </cell>
        </row>
        <row r="1206">
          <cell r="B1206" t="str">
            <v>3107160</v>
          </cell>
          <cell r="C1206" t="str">
            <v>Придбання автобусів та тролейбусів на умовах фінансового лізингу в рамках підготовки і проведення  Євро-2012</v>
          </cell>
        </row>
        <row r="1207">
          <cell r="B1207" t="str">
            <v>3107170</v>
          </cell>
          <cell r="C1207" t="str">
            <v>Будівництво та реконструкція об'єктів електроенергетики в містах проведення Євро - 2012</v>
          </cell>
        </row>
        <row r="1208">
          <cell r="B1208" t="str">
            <v>3107180</v>
          </cell>
          <cell r="C1208" t="str">
            <v>Заходи, спрямовані на залучення інвестицій для підготовки Євро-2012 та здійснення її моніторингу</v>
          </cell>
        </row>
        <row r="1209">
          <cell r="B1209" t="str">
            <v>3107190</v>
          </cell>
          <cell r="C1209" t="str">
            <v>Будівництво, реконструкція та ремонт автомобільних доріг комунальної власності у містах проведення фінальної частини чемпіонату Європи 2012 року з футболу</v>
          </cell>
        </row>
        <row r="1210">
          <cell r="B1210" t="str">
            <v>3107200</v>
          </cell>
          <cell r="C1210" t="str">
            <v>Будівництво та забезпечення розвитку метрополітену в містах, в яких відбуватимуться матчі чемпіонату Євро-2012</v>
          </cell>
        </row>
        <row r="1211">
          <cell r="B1211" t="str">
            <v>3107210</v>
          </cell>
          <cell r="C1211" t="str">
            <v>Будівництво, реконструкція, капітальний ремонт мереж і споруд централізованого водопостачання і водовідведення у містах, в яких відбуватимуться матчі чемпіонату</v>
          </cell>
        </row>
        <row r="1212">
          <cell r="B1212" t="str">
            <v>3107250</v>
          </cell>
          <cell r="C1212" t="str">
            <v>Виконання Державної цільової програми з питань підготовки та проведення в Україні фінальної частини чемпіонату Європи 2012 року з футболу</v>
          </cell>
        </row>
        <row r="1213">
          <cell r="B1213" t="str">
            <v>3107260</v>
          </cell>
          <cell r="C1213" t="str">
            <v>Будівництво спортивних споруд з штучним льодом відповідно до Державної цільової соціальної програми "Хокей України"</v>
          </cell>
        </row>
        <row r="1214">
          <cell r="B1214" t="str">
            <v>3107270</v>
          </cell>
          <cell r="C1214" t="str">
            <v>Капітальний ремонт (перша черга), технічне переоснащення інженерних та функціональних систем, поточний ремонт приміщень і територій Палацу спорту в м. Києві</v>
          </cell>
        </row>
        <row r="1215">
          <cell r="B1215" t="str">
            <v>3108000</v>
          </cell>
          <cell r="C1215" t="str">
            <v>Державна авіаційна служба України</v>
          </cell>
        </row>
        <row r="1216">
          <cell r="B1216" t="str">
            <v>3108010</v>
          </cell>
          <cell r="C1216" t="str">
            <v>Керівництво та управління у сфері авіаційного транспорту</v>
          </cell>
        </row>
        <row r="1217">
          <cell r="B1217" t="str">
            <v>3108020</v>
          </cell>
          <cell r="C1217" t="str">
            <v>Медичне обслуговування та сертифікація льотно-диспетчерського складу працівників авіаційного транспорту та надання первинної медичної допомоги пасажирам</v>
          </cell>
        </row>
        <row r="1218">
          <cell r="B1218" t="str">
            <v>3108030</v>
          </cell>
          <cell r="C1218" t="str">
            <v>Передпольотний та передзмінний контроль льотно-диспетчерського складу працівників авіаційного транспорту та надання первинної медичної допомоги пасажирам</v>
          </cell>
        </row>
        <row r="1219">
          <cell r="B1219" t="str">
            <v>3108050</v>
          </cell>
          <cell r="C1219" t="str">
            <v>Придбання повітряних суден</v>
          </cell>
        </row>
        <row r="1220">
          <cell r="B1220" t="str">
            <v>3108060</v>
          </cell>
          <cell r="C1220" t="str">
            <v>Будівництво, реконструкція, ремонт та проектування аеропортів в рамках підготовки до Євро-2012</v>
          </cell>
        </row>
        <row r="1221">
          <cell r="B1221" t="str">
            <v>3108070</v>
          </cell>
          <cell r="C1221" t="str">
            <v>Придбання літаків на умовах фінансового лізингу</v>
          </cell>
        </row>
        <row r="1222">
          <cell r="B1222" t="str">
            <v>3108830</v>
          </cell>
          <cell r="C1222" t="str">
            <v>Будівництво, реконструкція та ремонт аеропортів державної і комунальної власності</v>
          </cell>
        </row>
        <row r="1223">
          <cell r="B1223" t="str">
            <v>3109000</v>
          </cell>
          <cell r="C1223" t="str">
            <v>Державне агентство України з туризму та курортів</v>
          </cell>
        </row>
        <row r="1224">
          <cell r="B1224" t="str">
            <v>3109020</v>
          </cell>
          <cell r="C1224" t="str">
            <v>Фінансова підтримка розвитку туризму, створення умов безпеки туристів, розбудови туристичної інфраструктури міжнародних транспортних коридорів та магістралей в Україні</v>
          </cell>
        </row>
        <row r="1225">
          <cell r="B1225" t="str">
            <v>3110000</v>
          </cell>
          <cell r="C1225" t="str">
            <v>Державне агентство автомобільних доріг України</v>
          </cell>
        </row>
        <row r="1226">
          <cell r="B1226" t="str">
            <v>3111000</v>
          </cell>
          <cell r="C1226" t="str">
            <v>Апарат Державного агентства автомобільних доріг України</v>
          </cell>
        </row>
        <row r="1227">
          <cell r="B1227" t="str">
            <v>3111010</v>
          </cell>
          <cell r="C1227" t="str">
            <v>Керівництво та управління у сфері будівництва, ремонту та утримання автомобільних доріг</v>
          </cell>
        </row>
        <row r="1228">
          <cell r="B1228" t="str">
            <v>3111020</v>
          </cell>
          <cell r="C1228" t="str">
            <v>Розвиток мережі та утримання автомобільних доріг загального користування</v>
          </cell>
        </row>
        <row r="1229">
          <cell r="B1229" t="str">
            <v>3111030</v>
          </cell>
          <cell r="C1229" t="str">
            <v>Виконання боргових зобов'язань за запозиченнями, залученими державою або під державні гарантії на розвиток мережі автомобільних доріг  загального користування</v>
          </cell>
        </row>
        <row r="1230">
          <cell r="B1230" t="str">
            <v>3111600</v>
          </cell>
          <cell r="C1230" t="str">
            <v>Розвиток автомагістралей та реформа дорожнього сектору</v>
          </cell>
        </row>
        <row r="1231">
          <cell r="B1231" t="str">
            <v>3120000</v>
          </cell>
          <cell r="C1231" t="str">
            <v>Міністерство інфраструктури України (загальнодержавні витрати)</v>
          </cell>
        </row>
        <row r="1232">
          <cell r="B1232" t="str">
            <v>3121000</v>
          </cell>
          <cell r="C1232" t="str">
            <v>Міністерство інфраструктури України (загальнодержавні витрати)</v>
          </cell>
        </row>
        <row r="1233">
          <cell r="B1233" t="str">
            <v>3121020</v>
          </cell>
          <cell r="C1233" t="str">
            <v>Субвенція з державного бюджету місцевим бюджетам на  будівництво та розвиток мережі метрополітенів</v>
          </cell>
        </row>
        <row r="1234">
          <cell r="B1234" t="str">
            <v>3130000</v>
          </cell>
          <cell r="C1234" t="str">
            <v>Державне агентство автомобільних доріг України (загальнодержавні витрати)</v>
          </cell>
        </row>
        <row r="1235">
          <cell r="B1235" t="str">
            <v>3131000</v>
          </cell>
          <cell r="C1235" t="str">
            <v>Державне агентство автомобільних доріг України (загальнодержавні витрати)</v>
          </cell>
        </row>
        <row r="1236">
          <cell r="B1236" t="str">
            <v>3131020</v>
          </cell>
          <cell r="C1236" t="str">
            <v>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v>
          </cell>
        </row>
        <row r="1237">
          <cell r="B1237" t="str">
            <v>3200000</v>
          </cell>
          <cell r="C1237" t="str">
            <v>Міністерство надзвичайних ситуацій України</v>
          </cell>
        </row>
        <row r="1238">
          <cell r="B1238" t="str">
            <v>3201000</v>
          </cell>
          <cell r="C1238" t="str">
            <v>Апарат Міністерства надзвичайних ситуацій України</v>
          </cell>
        </row>
        <row r="1239">
          <cell r="B1239" t="str">
            <v>3201010</v>
          </cell>
          <cell r="C1239" t="str">
            <v>Керівництво та управління у сфері надзвичайних ситуацій</v>
          </cell>
        </row>
        <row r="1240">
          <cell r="B1240" t="str">
            <v>3201030</v>
          </cell>
          <cell r="C1240" t="str">
            <v>Створення оперативного резерву для забезпечення ліквідації надзвичайних ситуацій</v>
          </cell>
        </row>
        <row r="1241">
          <cell r="B1241" t="str">
            <v>3201050</v>
          </cell>
          <cell r="C1241" t="str">
            <v>Авіаційні роботи з пошуку і рятування</v>
          </cell>
        </row>
        <row r="1242">
          <cell r="B1242" t="str">
            <v>3201060</v>
          </cell>
          <cell r="C1242" t="str">
            <v>Гідрометеорологічна діяльність</v>
          </cell>
        </row>
        <row r="1243">
          <cell r="B1243" t="str">
            <v>3201070</v>
          </cell>
          <cell r="C1243"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244">
          <cell r="B1244" t="str">
            <v>3201090</v>
          </cell>
          <cell r="C1244" t="str">
            <v>Проведення розрахунків з міжнародними експертами за надання юридичних послуг</v>
          </cell>
        </row>
        <row r="1245">
          <cell r="B1245" t="str">
            <v>3201130</v>
          </cell>
          <cell r="C1245" t="str">
            <v>інформування громадськості з питань цивільного захисту населення</v>
          </cell>
        </row>
        <row r="1246">
          <cell r="B1246" t="str">
            <v>3201270</v>
          </cell>
          <cell r="C1246" t="str">
            <v>Розвиток та супроводження Урядової інформаційно-аналітичної системи з питань надзвичайних ситуацій</v>
          </cell>
        </row>
        <row r="1247">
          <cell r="B1247" t="str">
            <v>3201280</v>
          </cell>
          <cell r="C1247" t="str">
            <v>Забезпечення діяльності сил цивільного захисту</v>
          </cell>
        </row>
        <row r="1248">
          <cell r="B1248" t="str">
            <v>3201290</v>
          </cell>
          <cell r="C1248" t="str">
            <v>Заходи щодо ліквідації наслідків надзвичайної ситуації на території Мелітопольського району Запорізької області</v>
          </cell>
        </row>
        <row r="1249">
          <cell r="B1249" t="str">
            <v>3201300</v>
          </cell>
          <cell r="C1249" t="str">
            <v>Медичне забезпечення та санаторно-курортне лікування працівників, військовослужбовців та осіб рядового і начальницького складу Міністерства надзвичайних ситуацій України та членів їх сімей, здійснення санітарних та протиепідемічних заходів</v>
          </cell>
        </row>
        <row r="1250">
          <cell r="B1250" t="str">
            <v>3201310</v>
          </cell>
          <cell r="C1250" t="str">
            <v>Експертно-аналітичне супроводження та моніторинг наукових проектів з екологічної безпеки</v>
          </cell>
        </row>
        <row r="1251">
          <cell r="B1251" t="str">
            <v>3201340</v>
          </cell>
          <cell r="C1251" t="str">
            <v>Прикладні дослідження і розробки та науково-дослідні роботи у сфері цивільного захисту і пожежної безпеки</v>
          </cell>
        </row>
        <row r="1252">
          <cell r="B1252" t="str">
            <v>3201350</v>
          </cell>
          <cell r="C1252" t="str">
            <v>Знешкодження вибухонебезпечних предметів, що залишилися з часів Другої світової війни в районі міст Севастополя та Керчі</v>
          </cell>
        </row>
        <row r="1253">
          <cell r="B1253" t="str">
            <v>3201360</v>
          </cell>
          <cell r="C1253" t="str">
            <v>Підготовка кадрів у сфері цивільного захисту</v>
          </cell>
        </row>
        <row r="1254">
          <cell r="B1254" t="str">
            <v>3201390</v>
          </cell>
          <cell r="C1254" t="str">
            <v>Створення та впровадження системи екстреної допомоги населенню за єдиним телефонним номером 112</v>
          </cell>
        </row>
        <row r="1255">
          <cell r="B1255" t="str">
            <v>3201430</v>
          </cell>
          <cell r="C1255" t="str">
            <v>Матеріально-технічне забезпечення мобільного госпіталю</v>
          </cell>
        </row>
        <row r="1256">
          <cell r="B1256" t="str">
            <v>3201440</v>
          </cell>
          <cell r="C1256" t="str">
            <v>Пошук та знешкодження залишків хімічної зброї, затопленої у виключній (морській) економічній зоні України</v>
          </cell>
        </row>
        <row r="1257">
          <cell r="B1257" t="str">
            <v>3201450</v>
          </cell>
          <cell r="C1257" t="str">
            <v>Будівництво (придбання) житла для військовослужбовців,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v>
          </cell>
        </row>
        <row r="1258">
          <cell r="B1258" t="str">
            <v>3201460</v>
          </cell>
          <cell r="C1258" t="str">
            <v>Аварійно-рятувальні заходи на загальнодержавному і регіональному рівнях при надзвичайних ситуаціях</v>
          </cell>
        </row>
        <row r="1259">
          <cell r="B1259" t="str">
            <v>3201470</v>
          </cell>
          <cell r="C1259" t="str">
            <v>Реалізація комплексної програми розвитку системи зв'язку,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v>
          </cell>
        </row>
        <row r="1260">
          <cell r="B1260" t="str">
            <v>3201490</v>
          </cell>
          <cell r="C1260" t="str">
            <v>Придбання пожежної техніки та обладнання вітчизняного виробництва</v>
          </cell>
        </row>
        <row r="1261">
          <cell r="B1261" t="str">
            <v>3201510</v>
          </cell>
          <cell r="C1261" t="str">
            <v>Ліквідація наслідків надзвичайної ситуації на території військової частини А0829 (м. Лозова Харківської області)</v>
          </cell>
        </row>
        <row r="1262">
          <cell r="B1262" t="str">
            <v>3201540</v>
          </cell>
          <cell r="C1262" t="str">
            <v>Придбання спеціальної аварійно-рятувальної, пожежної техніки та обладнання, в тому числі авіаційної техніки</v>
          </cell>
        </row>
        <row r="1263">
          <cell r="B1263" t="str">
            <v>3201580</v>
          </cell>
          <cell r="C1263" t="str">
            <v>Здійснення заходів із створення сучасних систем надання допомоги у разі виникнення надзвичайних ситуацій для підготовки та проведення Євро - 2012</v>
          </cell>
        </row>
        <row r="1264">
          <cell r="B1264" t="str">
            <v>3202000</v>
          </cell>
          <cell r="C1264" t="str">
            <v>Державне агентство України з управління зоною відчуження</v>
          </cell>
        </row>
        <row r="1265">
          <cell r="B1265" t="str">
            <v>3202050</v>
          </cell>
          <cell r="C1265" t="str">
            <v>Будівництво пускового комплексу "Вектор" та експлуатація його об'єктів</v>
          </cell>
        </row>
        <row r="1266">
          <cell r="B1266" t="str">
            <v>3202100</v>
          </cell>
          <cell r="C1266" t="str">
            <v>Здійснення заходів громадськими організаціями по соціальному захисту громадян, які постраждали внаслідок Чорнобильської катастрофи</v>
          </cell>
        </row>
        <row r="1267">
          <cell r="B1267" t="str">
            <v>3202130</v>
          </cell>
          <cell r="C1267" t="str">
            <v>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v>
          </cell>
        </row>
        <row r="1268">
          <cell r="B1268" t="str">
            <v>3202140</v>
          </cell>
          <cell r="C1268" t="str">
            <v>Внесок України до Рахунку ядерної безпеки ЄБРР</v>
          </cell>
        </row>
        <row r="1269">
          <cell r="B1269" t="str">
            <v>3204000</v>
          </cell>
          <cell r="C1269" t="str">
            <v>Державна спеціальна (воєнізована) аварійно-рятувальна служба</v>
          </cell>
        </row>
        <row r="1270">
          <cell r="B1270" t="str">
            <v>3208000</v>
          </cell>
          <cell r="C1270" t="str">
            <v>Державна служба гірничого нагляду та промислової безпеки України</v>
          </cell>
        </row>
        <row r="1271">
          <cell r="B1271" t="str">
            <v>3208020</v>
          </cell>
          <cell r="C1271" t="str">
            <v>Підвищення кваліфікації кадрів у сфері промислової безпеки та наглядової діяльності</v>
          </cell>
        </row>
        <row r="1272">
          <cell r="B1272" t="str">
            <v>3208060</v>
          </cell>
          <cell r="C1272" t="str">
            <v>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v>
          </cell>
        </row>
        <row r="1273">
          <cell r="B1273" t="str">
            <v>3209000</v>
          </cell>
          <cell r="C1273" t="str">
            <v>Державна інспекція техногенної безпеки України</v>
          </cell>
        </row>
        <row r="1274">
          <cell r="B1274" t="str">
            <v>3209010</v>
          </cell>
          <cell r="C1274" t="str">
            <v>Керівництво та управління у сфері техногенної безпеки</v>
          </cell>
        </row>
        <row r="1275">
          <cell r="B1275" t="str">
            <v>3209020</v>
          </cell>
          <cell r="C1275" t="str">
            <v>Забезпечення діяльності підрозділів техногенної безпеки</v>
          </cell>
        </row>
        <row r="1276">
          <cell r="B1276" t="str">
            <v>3209030</v>
          </cell>
          <cell r="C1276"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277">
          <cell r="B1277" t="str">
            <v>3210000</v>
          </cell>
          <cell r="C1277" t="str">
            <v>Міністерство надзвичайних ситуацій України (загальнодержавні витрати)</v>
          </cell>
        </row>
        <row r="1278">
          <cell r="B1278" t="str">
            <v>3211000</v>
          </cell>
          <cell r="C1278" t="str">
            <v>Міністерство надзвичайних ситуацій України (загальнодержавні витрати)</v>
          </cell>
        </row>
        <row r="1279">
          <cell r="B1279" t="str">
            <v>3211060</v>
          </cell>
          <cell r="C1279" t="str">
            <v>Субвенція з державного бюджету місцевим бюджетам для проведення заходів по ліквідації наслідків стихійного лиха</v>
          </cell>
        </row>
        <row r="1280">
          <cell r="B1280" t="str">
            <v>3300000</v>
          </cell>
          <cell r="C1280" t="str">
            <v>Державна фіскальна служба України</v>
          </cell>
        </row>
        <row r="1281">
          <cell r="B1281" t="str">
            <v>3301000</v>
          </cell>
          <cell r="C1281" t="str">
            <v>Апарат Державної фіскальної служби України</v>
          </cell>
        </row>
        <row r="1282">
          <cell r="B1282" t="str">
            <v>3301010</v>
          </cell>
          <cell r="C1282" t="str">
            <v>Керівництво та управління у сфері фіскальної політики</v>
          </cell>
        </row>
        <row r="1283">
          <cell r="B1283" t="str">
            <v>3301020</v>
          </cell>
          <cell r="C1283" t="str">
            <v>Прикладні дослідження і розробки у сфері доходів і зборів та фінансового права</v>
          </cell>
        </row>
        <row r="1284">
          <cell r="B1284" t="str">
            <v>3301030</v>
          </cell>
          <cell r="C1284" t="str">
            <v>Підвищення кваліфікації у сфері фіскальної політики</v>
          </cell>
        </row>
        <row r="1285">
          <cell r="B1285" t="str">
            <v>3301040</v>
          </cell>
          <cell r="C1285" t="str">
            <v>Підготовка кадрів у сфері доходів і зборів вищими навчальними закладами і і іі рівнів акредитації</v>
          </cell>
        </row>
        <row r="1286">
          <cell r="B1286" t="str">
            <v>3301050</v>
          </cell>
          <cell r="C1286" t="str">
            <v>Підготовка кадрів та підвищення кваліфікації у сфері доходів і зборів вищими навчальними закладами ііі і іV рівнів акредитації</v>
          </cell>
        </row>
        <row r="1287">
          <cell r="B1287" t="str">
            <v>3400000</v>
          </cell>
          <cell r="C1287" t="str">
            <v>Міністерство молоді та спорту України</v>
          </cell>
        </row>
        <row r="1288">
          <cell r="B1288" t="str">
            <v>3401000</v>
          </cell>
          <cell r="C1288" t="str">
            <v>Апарат Міністерства молоді та спорту України</v>
          </cell>
        </row>
        <row r="1289">
          <cell r="B1289" t="str">
            <v>3401010</v>
          </cell>
          <cell r="C1289" t="str">
            <v>Керівництво та управління у сфері молоді та спорту</v>
          </cell>
        </row>
        <row r="1290">
          <cell r="B1290" t="str">
            <v>3401030</v>
          </cell>
          <cell r="C1290" t="str">
            <v>Функціонування Музею спортивної слави</v>
          </cell>
        </row>
        <row r="1291">
          <cell r="B1291" t="str">
            <v>3401040</v>
          </cell>
          <cell r="C1291" t="str">
            <v>Фундаментальні та прикладні наукові дослідження у сфері молоді та спорту</v>
          </cell>
        </row>
        <row r="1292">
          <cell r="B1292" t="str">
            <v>3401060</v>
          </cell>
          <cell r="C1292" t="str">
            <v>Методичне забезпечення у сфері спорту</v>
          </cell>
        </row>
        <row r="1293">
          <cell r="B1293" t="str">
            <v>3401070</v>
          </cell>
          <cell r="C1293" t="str">
            <v>Здійснення заходів державної політики з питань молоді та державна підтримка молодіжних та дитячих громадських організацій</v>
          </cell>
        </row>
        <row r="1294">
          <cell r="B1294" t="str">
            <v>3401110</v>
          </cell>
          <cell r="C1294" t="str">
            <v>Розвиток спорту інвалідів та їх фізкультурно-спортивна реабілітація</v>
          </cell>
        </row>
        <row r="1295">
          <cell r="B1295" t="str">
            <v>3401120</v>
          </cell>
          <cell r="C1295" t="str">
            <v>Підготовка і участь національних збірних команд в Паралімпійських  і Дефлімпійських іграх</v>
          </cell>
        </row>
        <row r="1296">
          <cell r="B1296" t="str">
            <v>3401220</v>
          </cell>
          <cell r="C1296" t="str">
            <v>Розвиток фізичної культури, спорту вищих досягнень та резервного спорту</v>
          </cell>
        </row>
        <row r="1297">
          <cell r="B1297" t="str">
            <v>3401280</v>
          </cell>
          <cell r="C1297" t="str">
            <v>Фінансова підтримка громадських організацій фізкультурно-спортивного спрямування</v>
          </cell>
        </row>
        <row r="1298">
          <cell r="B1298" t="str">
            <v>3401320</v>
          </cell>
          <cell r="C1298" t="str">
            <v>Підготовка і участь національних збірних команд в Олімпійських, Юнацьких Олімпійських та Європейських іграх</v>
          </cell>
        </row>
        <row r="1299">
          <cell r="B1299" t="str">
            <v>3410000</v>
          </cell>
          <cell r="C1299" t="str">
            <v>Міністерство  молоді та спорту України (загальнодержавні витрати)</v>
          </cell>
        </row>
        <row r="1300">
          <cell r="B1300" t="str">
            <v>3411000</v>
          </cell>
          <cell r="C1300" t="str">
            <v>Міністерство  молоді та спорту України (загальнодержавні витрати)</v>
          </cell>
        </row>
        <row r="1301">
          <cell r="B1301" t="str">
            <v>3411160</v>
          </cell>
          <cell r="C1301" t="str">
            <v>Субвенція з державного бюджету місцевим бюджетам Донецької області на підготовку спортивних об'єктів, на яких проводитиметься чемпіонат світу з легкої атлетики у 2013 році</v>
          </cell>
        </row>
        <row r="1302">
          <cell r="B1302" t="str">
            <v>3411170</v>
          </cell>
          <cell r="C1302" t="str">
            <v>Субвенція з державного бюджету обласному бюджету Луганської області на здійснення капітального ремонту, реконструкції та будівництва споруд Луганського обласного фізкультурно-оздоровчого центру "Авангард" в м. Луганську</v>
          </cell>
        </row>
        <row r="1303">
          <cell r="B1303" t="str">
            <v>3500000</v>
          </cell>
          <cell r="C1303" t="str">
            <v>Міністерство фінансів України</v>
          </cell>
        </row>
        <row r="1304">
          <cell r="B1304" t="str">
            <v>3501000</v>
          </cell>
          <cell r="C1304" t="str">
            <v>Апарат Міністерства фінансів України</v>
          </cell>
        </row>
        <row r="1305">
          <cell r="B1305" t="str">
            <v>3501010</v>
          </cell>
          <cell r="C1305" t="str">
            <v>Керівництво та управління у сфері фінансів</v>
          </cell>
        </row>
        <row r="1306">
          <cell r="B1306" t="str">
            <v>3501020</v>
          </cell>
          <cell r="C1306" t="str">
            <v>Створення автоматизованої інформаційно-аналітичної системи фінансових і фіскальних органів</v>
          </cell>
        </row>
        <row r="1307">
          <cell r="B1307" t="str">
            <v>3501030</v>
          </cell>
          <cell r="C1307" t="str">
            <v>Прикладні наукові розробки у сфері розвитку державних фінансів</v>
          </cell>
        </row>
        <row r="1308">
          <cell r="B1308" t="str">
            <v>3501040</v>
          </cell>
          <cell r="C1308" t="str">
            <v>Підготовка кадрів для фінансової системи вищими навчальними закладами і і іі рівнів акредитації</v>
          </cell>
        </row>
        <row r="1309">
          <cell r="B1309" t="str">
            <v>3501050</v>
          </cell>
          <cell r="C1309" t="str">
            <v>Підготовка кадрів для фінансової системи вищими навчальними закладами ііі і іV рівнів акредитації</v>
          </cell>
        </row>
        <row r="1310">
          <cell r="B1310" t="str">
            <v>3501060</v>
          </cell>
          <cell r="C1310" t="str">
            <v>Підвищення кваліфікації кадрів фінансової системи</v>
          </cell>
        </row>
        <row r="1311">
          <cell r="B1311" t="str">
            <v>3501070</v>
          </cell>
          <cell r="C1311" t="str">
            <v>Функціонування Музею коштовного і декоративного каміння</v>
          </cell>
        </row>
        <row r="1312">
          <cell r="B1312" t="str">
            <v>3501080</v>
          </cell>
          <cell r="C1312" t="str">
            <v>Фінансова підтримка журналу "Фінанси України"</v>
          </cell>
        </row>
        <row r="1313">
          <cell r="B1313" t="str">
            <v>3501090</v>
          </cell>
          <cell r="C1313" t="str">
            <v>Підтримка культурно-оздоровчих та соціальних заходів фінансової системи</v>
          </cell>
        </row>
        <row r="1314">
          <cell r="B1314" t="str">
            <v>3501100</v>
          </cell>
          <cell r="C1314" t="str">
            <v>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v>
          </cell>
        </row>
        <row r="1315">
          <cell r="B1315" t="str">
            <v>3501110</v>
          </cell>
          <cell r="C1315" t="str">
            <v>Підготовка наукових кадрів у сфері фінансів</v>
          </cell>
        </row>
        <row r="1316">
          <cell r="B1316" t="str">
            <v>3501120</v>
          </cell>
          <cell r="C1316" t="str">
            <v>Прикладні наукові розробки, наукове забезпечення пріоритетних напрямів фінансово-бюджетної політики, підготовка наукових кадрів у сфері фінансів</v>
          </cell>
        </row>
        <row r="1317">
          <cell r="B1317" t="str">
            <v>3501130</v>
          </cell>
          <cell r="C1317"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318">
          <cell r="B1318" t="str">
            <v>3501140</v>
          </cell>
          <cell r="C1318" t="str">
            <v>Внески до міжнародних організацій</v>
          </cell>
        </row>
        <row r="1319">
          <cell r="B1319" t="str">
            <v>3501160</v>
          </cell>
          <cell r="C1319" t="str">
            <v>Заходи щодо поступової компенсації громадянам втрат від знецінення грошових заощаджень</v>
          </cell>
        </row>
        <row r="1320">
          <cell r="B1320" t="str">
            <v>3501180</v>
          </cell>
          <cell r="C1320" t="str">
            <v>Обслуговування зовнішнього державного боргу</v>
          </cell>
        </row>
        <row r="1321">
          <cell r="B1321" t="str">
            <v>3501190</v>
          </cell>
          <cell r="C1321" t="str">
            <v>Оплата послуг юридичних осіб, які залучаються для стягнення простроченої заборгованості перед державою за кредитами, залученими державою або під державні гарантії, та бюджетними позичками, а також банкрутством позичальника</v>
          </cell>
        </row>
        <row r="1322">
          <cell r="B1322" t="str">
            <v>3501200</v>
          </cell>
          <cell r="C1322" t="str">
            <v>Науково-методичне забезпечення у сфері виробництва і використання дорогоцінного і напівдорогоцінного каміння</v>
          </cell>
        </row>
        <row r="1323">
          <cell r="B1323" t="str">
            <v>3501220</v>
          </cell>
          <cell r="C1323" t="str">
            <v>Підтримка культурно-оздоровчих та соціальних заходів фінансової системи</v>
          </cell>
        </row>
        <row r="1324">
          <cell r="B1324" t="str">
            <v>3501230</v>
          </cell>
          <cell r="C1324" t="str">
            <v>Здійснення м. Києвом функцій столиці</v>
          </cell>
        </row>
        <row r="1325">
          <cell r="B1325" t="str">
            <v>3501250</v>
          </cell>
          <cell r="C1325" t="str">
            <v>Збільшення статутного капіталу ВАТ "Державний ощадний банк"</v>
          </cell>
        </row>
        <row r="1326">
          <cell r="B1326" t="str">
            <v>3501260</v>
          </cell>
          <cell r="C1326" t="str">
            <v>Збільшення статутного капіталу ВАТ "Державний експортно-імпортний банк"</v>
          </cell>
        </row>
        <row r="1327">
          <cell r="B1327" t="str">
            <v>3501270</v>
          </cell>
          <cell r="C1327" t="str">
            <v>Поповнення статутного капіталу Державної іпотечної установи</v>
          </cell>
        </row>
        <row r="1328">
          <cell r="B1328" t="str">
            <v>3501320</v>
          </cell>
          <cell r="C1328" t="str">
            <v>Реалізація інвестиційних проектів соціально-економічного розвитку м. Києва</v>
          </cell>
        </row>
        <row r="1329">
          <cell r="B1329" t="str">
            <v>3501340</v>
          </cell>
          <cell r="C1329" t="str">
            <v>Заходи по імплементації Бюджетного та Податкового кодексів</v>
          </cell>
        </row>
        <row r="1330">
          <cell r="B1330" t="str">
            <v>3501380</v>
          </cell>
          <cell r="C1330" t="str">
            <v>Збільшення статутного капіталу Державної іпотечної установи</v>
          </cell>
        </row>
        <row r="1331">
          <cell r="B1331" t="str">
            <v>3501400</v>
          </cell>
          <cell r="C1331" t="str">
            <v>Поповнення Фонду гарантування вкладів фізичних осіб</v>
          </cell>
        </row>
        <row r="1332">
          <cell r="B1332" t="str">
            <v>3501410</v>
          </cell>
          <cell r="C1332" t="str">
            <v>Підтримка реалізації ініціативи з енергетичної ефективності і навколишнього середовища у Східній Європі</v>
          </cell>
        </row>
        <row r="1333">
          <cell r="B1333" t="str">
            <v>3501420</v>
          </cell>
          <cell r="C1333" t="str">
            <v>Заходи щодо організації функціонування на Поліграфкомбінаті "Україна" обладнання з персоніфікації бланків паспорта громадянина України для виїзду за кордон</v>
          </cell>
        </row>
        <row r="1334">
          <cell r="B1334" t="str">
            <v>3501430</v>
          </cell>
          <cell r="C1334" t="str">
            <v>Створення єдиної інформаційно-аналітичної системи обліку та управління коштами соціальної сфери та пенсійного забезпечення і запровадження електронної соціальної картки</v>
          </cell>
        </row>
        <row r="1335">
          <cell r="B1335" t="str">
            <v>3501440</v>
          </cell>
          <cell r="C1335" t="str">
            <v>Оплата послуг радника та проведення заходів, пов'язаних з продажем пакетів акцій банків, що належать державі у статутному капіталі банків, у капіталізації яких взяла участь держава</v>
          </cell>
        </row>
        <row r="1336">
          <cell r="B1336" t="str">
            <v>3501450</v>
          </cell>
          <cell r="C1336" t="str">
            <v>Проведення в Україні зборів групи країн-членів МВФ та Світового банку</v>
          </cell>
        </row>
        <row r="1337">
          <cell r="B1337" t="str">
            <v>3501460</v>
          </cell>
          <cell r="C1337" t="str">
            <v>Фінансування послуг з технічного обслуговування кредитної лінії</v>
          </cell>
        </row>
        <row r="1338">
          <cell r="B1338" t="str">
            <v>3501610</v>
          </cell>
          <cell r="C1338" t="str">
            <v>Заходи щодо розвитку фінансового сектора та управління Проектом</v>
          </cell>
        </row>
        <row r="1339">
          <cell r="B1339" t="str">
            <v>3501630</v>
          </cell>
          <cell r="C1339" t="str">
            <v>Модернізація, удосконалення та раціоналізація  механізмів збору даних для статистики державних фінансів</v>
          </cell>
        </row>
        <row r="1340">
          <cell r="B1340" t="str">
            <v>3501640</v>
          </cell>
          <cell r="C1340" t="str">
            <v>Забезпечення діяльності Наглядової Ради по впровадженню проекту модернізації податкових інспекцій</v>
          </cell>
        </row>
        <row r="1341">
          <cell r="B1341" t="str">
            <v>3501650</v>
          </cell>
          <cell r="C1341" t="str">
            <v>Надання кредитів в рамках Проекту "Розширення доступу до ринків фінансових послуг"</v>
          </cell>
        </row>
        <row r="1342">
          <cell r="B1342" t="str">
            <v>3501660</v>
          </cell>
          <cell r="C1342" t="str">
            <v>Модернізація державних фінансів</v>
          </cell>
        </row>
        <row r="1343">
          <cell r="B1343" t="str">
            <v>3501670</v>
          </cell>
          <cell r="C1343" t="str">
            <v>Підготовка до проведення Щорічних зборів ЄБРР</v>
          </cell>
        </row>
        <row r="1344">
          <cell r="B1344" t="str">
            <v>3501700</v>
          </cell>
          <cell r="C1344" t="str">
            <v>Спорудження у м. Києві пам'ятника тричі Герою Радянського Союзу і.М. Кожедубу</v>
          </cell>
        </row>
        <row r="1345">
          <cell r="B1345" t="str">
            <v>3503000</v>
          </cell>
          <cell r="C1345" t="str">
            <v>Державна пробірна служба України</v>
          </cell>
        </row>
        <row r="1346">
          <cell r="B1346" t="str">
            <v>3503010</v>
          </cell>
          <cell r="C1346" t="str">
            <v>Керівництво та управління у сфері пробірного контролю</v>
          </cell>
        </row>
        <row r="1347">
          <cell r="B1347" t="str">
            <v>3503020</v>
          </cell>
          <cell r="C1347" t="str">
            <v>Наукове забезпечення у сфері пробірного контролю</v>
          </cell>
        </row>
        <row r="1348">
          <cell r="B1348" t="str">
            <v>3504000</v>
          </cell>
          <cell r="C1348" t="str">
            <v>Державна казначейська служба України</v>
          </cell>
        </row>
        <row r="1349">
          <cell r="B1349" t="str">
            <v>3504010</v>
          </cell>
          <cell r="C1349" t="str">
            <v>Керівництво та управління у сфері казначейського обслуговування</v>
          </cell>
        </row>
        <row r="1350">
          <cell r="B1350" t="str">
            <v>3504020</v>
          </cell>
          <cell r="C1350" t="str">
            <v>Підвищення кваліфікації працівників органів Державної казначейської служби України</v>
          </cell>
        </row>
        <row r="1351">
          <cell r="B1351" t="str">
            <v>3504030</v>
          </cell>
          <cell r="C1351" t="str">
            <v>Відшкодування шкоди, завданої громадянинові незаконними діями органів дізнання, досудового слідства, прокуратури і суду, відшкодування громадянинові вартості конфіскованого та безхазяйного майна стягнутого в дохід держави, відшкодування шкоди, завданої ф</v>
          </cell>
        </row>
        <row r="1352">
          <cell r="B1352" t="str">
            <v>3504040</v>
          </cell>
          <cell r="C1352" t="str">
            <v>Забезпечення виконання рішень суду, що гарантовані державою</v>
          </cell>
        </row>
        <row r="1353">
          <cell r="B1353" t="str">
            <v>3504800</v>
          </cell>
          <cell r="C1353" t="str">
            <v>Забезпечення органів Державної казначейської служби України приміщеннями</v>
          </cell>
        </row>
        <row r="1354">
          <cell r="B1354" t="str">
            <v>3505000</v>
          </cell>
          <cell r="C1354" t="str">
            <v>Державна фінансова інспекція України</v>
          </cell>
        </row>
        <row r="1355">
          <cell r="B1355" t="str">
            <v>3505010</v>
          </cell>
          <cell r="C1355" t="str">
            <v>Керівництво та управління у сфері контролю за витрачанням бюджетних коштів</v>
          </cell>
        </row>
        <row r="1356">
          <cell r="B1356" t="str">
            <v>3505020</v>
          </cell>
          <cell r="C1356" t="str">
            <v>Підвищення кваліфікації працівників Державної фінансової інспекції України</v>
          </cell>
        </row>
        <row r="1357">
          <cell r="B1357" t="str">
            <v>3505040</v>
          </cell>
          <cell r="C1357" t="str">
            <v>Проведення міжнародного аудиту державних банків, ефективності використання державних коштів, отриманих під час капіталізації державою банків, перевірка фінансово-господарської діяльності Фонду соціального страхування з тимчасової втрати працездатності, Ф</v>
          </cell>
        </row>
        <row r="1358">
          <cell r="B1358" t="str">
            <v>3505700</v>
          </cell>
          <cell r="C1358" t="str">
            <v>Поховання Голови Головного контрольно-ревізійного управління Сивульського М.і.</v>
          </cell>
        </row>
        <row r="1359">
          <cell r="B1359" t="str">
            <v>3506000</v>
          </cell>
          <cell r="C1359" t="str">
            <v>Державна митна служба України</v>
          </cell>
        </row>
        <row r="1360">
          <cell r="B1360" t="str">
            <v>3506010</v>
          </cell>
          <cell r="C1360" t="str">
            <v>Керівництво та управління у сфері митної справи</v>
          </cell>
        </row>
        <row r="1361">
          <cell r="B1361" t="str">
            <v>3506020</v>
          </cell>
          <cell r="C1361" t="str">
            <v>Розбудова та модернізація об'єктів митної системи</v>
          </cell>
        </row>
        <row r="1362">
          <cell r="B1362" t="str">
            <v>3506030</v>
          </cell>
          <cell r="C1362" t="str">
            <v>Прикладні дослідження і розробки у сфері митної служби</v>
          </cell>
        </row>
        <row r="1363">
          <cell r="B1363" t="str">
            <v>3506040</v>
          </cell>
          <cell r="C1363" t="str">
            <v>Підвищення кваліфікації працівників органів державної митної служби</v>
          </cell>
        </row>
        <row r="1364">
          <cell r="B1364" t="str">
            <v>3506050</v>
          </cell>
          <cell r="C1364" t="str">
            <v>Прикладні дослідження і розробки у сфері митної служби</v>
          </cell>
        </row>
        <row r="1365">
          <cell r="B1365" t="str">
            <v>3506060</v>
          </cell>
          <cell r="C1365" t="str">
            <v>Облаштування пунктів пропуску через державний кордон, пов'язане з підготовкою  до Євро-2012</v>
          </cell>
        </row>
        <row r="1366">
          <cell r="B1366" t="str">
            <v>3506070</v>
          </cell>
          <cell r="C1366" t="str">
            <v>Впровадження системи захисту транзитних переміщень</v>
          </cell>
        </row>
        <row r="1367">
          <cell r="B1367" t="str">
            <v>3506080</v>
          </cell>
          <cell r="C1367" t="str">
            <v>Створення багатофункціональної комплексної системи "Електронна митниця"</v>
          </cell>
        </row>
        <row r="1368">
          <cell r="B1368" t="str">
            <v>3507000</v>
          </cell>
          <cell r="C1368" t="str">
            <v>Державна податкова служба України</v>
          </cell>
        </row>
        <row r="1369">
          <cell r="B1369" t="str">
            <v>3507010</v>
          </cell>
          <cell r="C1369" t="str">
            <v>Керівництво та управління у сфері контролю за дотриманням та виконанням податкового законодавства</v>
          </cell>
        </row>
        <row r="1370">
          <cell r="B1370" t="str">
            <v>3507020</v>
          </cell>
          <cell r="C1370" t="str">
            <v>Прикладні розробки у сфері оподаткування, фінансового права та діяльності податкової служби</v>
          </cell>
        </row>
        <row r="1371">
          <cell r="B1371" t="str">
            <v>3507030</v>
          </cell>
          <cell r="C1371" t="str">
            <v>Підготовка кадрів для податкової служби вищими навчальними закладами і і іі рівнів акредитації</v>
          </cell>
        </row>
        <row r="1372">
          <cell r="B1372" t="str">
            <v>3507040</v>
          </cell>
          <cell r="C1372" t="str">
            <v>Підготовка кадрів та підвищення кваліфікації Національним університетом державної податкової служби</v>
          </cell>
        </row>
        <row r="1373">
          <cell r="B1373" t="str">
            <v>3507050</v>
          </cell>
          <cell r="C1373" t="str">
            <v>Підвищення кваліфікації керівних кадрів та працівників органів державної податкової служби</v>
          </cell>
        </row>
        <row r="1374">
          <cell r="B1374" t="str">
            <v>3507060</v>
          </cell>
          <cell r="C1374" t="str">
            <v>Підвищення кваліфікації працівників органів податкової служби</v>
          </cell>
        </row>
        <row r="1375">
          <cell r="B1375" t="str">
            <v>3507080</v>
          </cell>
          <cell r="C1375" t="str">
            <v>Створення та підготовка об'єктів інфраструктури Національного університету державної податкової служби до проведення Євро-2012</v>
          </cell>
        </row>
        <row r="1376">
          <cell r="B1376" t="str">
            <v>3507600</v>
          </cell>
          <cell r="C1376" t="str">
            <v>Модернізація податкової служби</v>
          </cell>
        </row>
        <row r="1377">
          <cell r="B1377" t="str">
            <v>3509000</v>
          </cell>
          <cell r="C1377" t="str">
            <v>Державна служба фінансового моніторингу України</v>
          </cell>
        </row>
        <row r="1378">
          <cell r="B1378" t="str">
            <v>3509010</v>
          </cell>
          <cell r="C1378" t="str">
            <v>Керівництво та управління у сфері фінансового моніторингу</v>
          </cell>
        </row>
        <row r="1379">
          <cell r="B1379" t="str">
            <v>3509020</v>
          </cell>
          <cell r="C1379" t="str">
            <v>Перепідготовка та підвищення кваліфікації у сфері боротьби з легалізацією (відмиванням) доходів, одержаних злочинним шляхом, і фінансуванням тероризму</v>
          </cell>
        </row>
        <row r="1380">
          <cell r="B1380" t="str">
            <v>3509800</v>
          </cell>
          <cell r="C1380" t="str">
            <v>Здійснення капітального ремонту будинку по вул.Білоруській,24</v>
          </cell>
        </row>
        <row r="1381">
          <cell r="B1381" t="str">
            <v>3510000</v>
          </cell>
          <cell r="C1381" t="str">
            <v>Міністерство фінансів України (загальнодержавні витрати)</v>
          </cell>
        </row>
        <row r="1382">
          <cell r="B1382" t="str">
            <v>3511000</v>
          </cell>
          <cell r="C1382" t="str">
            <v>Міністерство фінансів України (загальнодержавні витрати)</v>
          </cell>
        </row>
        <row r="1383">
          <cell r="B1383" t="str">
            <v>3511020</v>
          </cell>
          <cell r="C1383" t="str">
            <v>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v>
          </cell>
        </row>
        <row r="1384">
          <cell r="B1384" t="str">
            <v>3511030</v>
          </cell>
          <cell r="C1384" t="str">
            <v>Резервний фонд</v>
          </cell>
        </row>
        <row r="1385">
          <cell r="B1385" t="str">
            <v>3511050</v>
          </cell>
          <cell r="C1385" t="str">
            <v>Базова дотація</v>
          </cell>
        </row>
        <row r="1386">
          <cell r="B1386" t="str">
            <v>3511060</v>
          </cell>
          <cell r="C1386" t="str">
            <v>Додаткові дотації з державного бюджету місцевим бюджетам</v>
          </cell>
        </row>
        <row r="1387">
          <cell r="B1387" t="str">
            <v>3511070</v>
          </cell>
          <cell r="C1387" t="str">
            <v>Субвенція з державного бюджету місцевим бюджетам на придбання медичного автотранспорту, обладнання для закладів охорони здоров'я</v>
          </cell>
        </row>
        <row r="1388">
          <cell r="B1388" t="str">
            <v>3511080</v>
          </cell>
          <cell r="C1388" t="str">
            <v>Субвенція з державного бюджету районному бюджету Чернігівського району Чернігівської області на будівництво Седнівського навчально-виховного комплексу</v>
          </cell>
        </row>
        <row r="1389">
          <cell r="B1389" t="str">
            <v>3511090</v>
          </cell>
          <cell r="C1389" t="str">
            <v>Державні капітальні видатки, що розподіляються Кабінетом Міністрів України</v>
          </cell>
        </row>
        <row r="1390">
          <cell r="B1390" t="str">
            <v>3511100</v>
          </cell>
          <cell r="C1390" t="str">
            <v>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 що потребують працевлаштування в зв'язку із закінченням строку</v>
          </cell>
        </row>
        <row r="1391">
          <cell r="B1391" t="str">
            <v>3511110</v>
          </cell>
          <cell r="C1391" t="str">
            <v>Стабілізаційна дотація</v>
          </cell>
        </row>
        <row r="1392">
          <cell r="B1392" t="str">
            <v>3511120</v>
          </cell>
          <cell r="C1392" t="str">
            <v>Субвенція з державного бюджету місцевим бюджетам на здійснення заходів щодо соціально-економічного розвитку окремих територій</v>
          </cell>
        </row>
        <row r="1393">
          <cell r="B1393" t="str">
            <v>3511130</v>
          </cell>
          <cell r="C1393" t="str">
            <v>Часткове відшкодування процентних витрат за запозиченнями субієктів господарювання, здійсненими на внутрішньому ринку</v>
          </cell>
        </row>
        <row r="1394">
          <cell r="B1394" t="str">
            <v>3511140</v>
          </cell>
          <cell r="C1394" t="str">
            <v>Субвенція з державного бюджету районному бюджету Шацького району Волинської області на будівництво та капітальний ремонт доріг Шацьк - Світязь - Залісся - Пульмо - Шацьк</v>
          </cell>
        </row>
        <row r="1395">
          <cell r="B1395" t="str">
            <v>3511150</v>
          </cell>
          <cell r="C1395"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v>
          </cell>
        </row>
        <row r="1396">
          <cell r="B1396" t="str">
            <v>3511160</v>
          </cell>
          <cell r="C1396" t="str">
            <v>Субвенція з державного бюджету місцевим бюджетам на розвиток соціально-економічної сфери міста Севастополя та інших населених пунктів, в яких дислокуються військові формування Чорноморського флоту Російської Федерації на території України</v>
          </cell>
        </row>
        <row r="1397">
          <cell r="B1397" t="str">
            <v>3511180</v>
          </cell>
          <cell r="C1397" t="str">
            <v>Субвенція з державного бюджету бюджету Автономної Республіки Крим на соціально-економічний розвиток Автономної Республіки Крим</v>
          </cell>
        </row>
        <row r="1398">
          <cell r="B1398" t="str">
            <v>3511190</v>
          </cell>
          <cell r="C1398" t="str">
            <v>Субвенція з державного бюджету місцевим бюджетам на соціально-економічний розвиток</v>
          </cell>
        </row>
        <row r="1399">
          <cell r="B1399" t="str">
            <v>3511200</v>
          </cell>
          <cell r="C1399" t="str">
            <v>Субвенція з державного бюджету міському бюджету міста Києва на виконання функцій столиці</v>
          </cell>
        </row>
        <row r="1400">
          <cell r="B1400" t="str">
            <v>3511210</v>
          </cell>
          <cell r="C1400" t="str">
            <v>Субвенція з державного бюджету місцевим бюджетам на здійснення заходів щодо соціально-економічного розвитку окремих територій</v>
          </cell>
        </row>
        <row r="1401">
          <cell r="B1401" t="str">
            <v>3511220</v>
          </cell>
          <cell r="C1401" t="str">
            <v>Видатки на реалізацію заходів щодо підвищення обороноздатності і безпеки держави, а також на відновлення об'єктів Донецької та Луганської областей, що розподіляються Кабінетом Міністрів України</v>
          </cell>
        </row>
        <row r="1402">
          <cell r="B1402" t="str">
            <v>3511230</v>
          </cell>
          <cell r="C1402"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1403">
          <cell r="B1403" t="str">
            <v>3511240</v>
          </cell>
          <cell r="C1403" t="str">
            <v>Субвенція з державного бюджету місцевим бюджетам на реалізацію пріоритетів розвитку регіонів</v>
          </cell>
        </row>
        <row r="1404">
          <cell r="B1404" t="str">
            <v>3511250</v>
          </cell>
          <cell r="C1404"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v>
          </cell>
        </row>
        <row r="1405">
          <cell r="B1405" t="str">
            <v>3511260</v>
          </cell>
          <cell r="C1405" t="str">
            <v>Додаткова дотація з державного бюджету місцевим бюджетам на забезпечення пальним станцій (відділень) екстреної, швидкої та невідкладної медичної допомоги</v>
          </cell>
        </row>
        <row r="1406">
          <cell r="B1406" t="str">
            <v>3511270</v>
          </cell>
          <cell r="C1406" t="str">
            <v>Пайова участь у будівництві та придбання житла для осіб, які займають посади в державних органах та забезпечують виконання завдань і функцій держави</v>
          </cell>
        </row>
        <row r="1407">
          <cell r="B1407" t="str">
            <v>3511280</v>
          </cell>
          <cell r="C1407" t="str">
            <v>Здійснення природоохоронних заходів з недопущення потрапляння мастила з гідротурбін в річку Дніпро</v>
          </cell>
        </row>
        <row r="1408">
          <cell r="B1408" t="str">
            <v>3511290</v>
          </cell>
          <cell r="C1408" t="str">
            <v>Субвенція з державного бюджету міському бюджету міста Запоріжжя на будівництво автотранспортної магістралі через річку Дніпро у місті Запоріжжі</v>
          </cell>
        </row>
        <row r="1409">
          <cell r="B1409" t="str">
            <v>3511300</v>
          </cell>
          <cell r="C1409" t="str">
            <v>Створення, закупівля, ремонт і модернізація озброєння, військової та спеціальної техніки за державним оборонним замовленням у національних виробників для забезпечення оборони, громадського порядку, цивільного захисту та пожежної безпеки</v>
          </cell>
        </row>
        <row r="1410">
          <cell r="B1410" t="str">
            <v>3511310</v>
          </cell>
          <cell r="C1410" t="str">
            <v>Субвенція з державного бюджету міському бюджету міста Умань Черкаської області на відселення мешканців будинків, які розташовані в частині дендропарку "Софіївка", що підлягає реконструкції</v>
          </cell>
        </row>
        <row r="1411">
          <cell r="B1411" t="str">
            <v>3511320</v>
          </cell>
          <cell r="C1411" t="str">
            <v>Субвенція з державного бюджету обласному бюджету Волинської області на соціально-економічний розвиток Волинської області</v>
          </cell>
        </row>
        <row r="1412">
          <cell r="B1412" t="str">
            <v>3511330</v>
          </cell>
          <cell r="C1412" t="str">
            <v>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v>
          </cell>
        </row>
        <row r="1413">
          <cell r="B1413" t="str">
            <v>3511340</v>
          </cell>
          <cell r="C141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v>
          </cell>
        </row>
        <row r="1414">
          <cell r="B1414" t="str">
            <v>3511350</v>
          </cell>
          <cell r="C1414" t="str">
            <v>Обслуговування державного боргу</v>
          </cell>
        </row>
        <row r="1415">
          <cell r="B1415" t="str">
            <v>3511360</v>
          </cell>
          <cell r="C1415" t="str">
            <v>Субвенція з державного бюджету районному бюджету Городенківського району івано-Франківської області на проведення ремонту та реконструкції приміщень клубу в с. Тишківці</v>
          </cell>
        </row>
        <row r="1416">
          <cell r="B1416" t="str">
            <v>3511370</v>
          </cell>
          <cell r="C1416" t="str">
            <v>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v>
          </cell>
        </row>
        <row r="1417">
          <cell r="B1417" t="str">
            <v>3511380</v>
          </cell>
          <cell r="C1417" t="str">
            <v>Стабілізаційний фонд</v>
          </cell>
        </row>
        <row r="1418">
          <cell r="B1418" t="str">
            <v>3511390</v>
          </cell>
          <cell r="C1418" t="str">
            <v>Субвенція з державного бюджету міському бюджету міста Києва на забезпечення функціонування Центру ядерної медицини з використанням ПЕТ - технологій Київської міської онкологічної лікарні</v>
          </cell>
        </row>
        <row r="1419">
          <cell r="B1419" t="str">
            <v>3511400</v>
          </cell>
          <cell r="C1419" t="str">
            <v>Субвенція з державного бюджету обласному бюджету Донецької області на будівництво сучасної регіональної лікарні швидкої медичної допомоги в м.Донецьку</v>
          </cell>
        </row>
        <row r="1420">
          <cell r="B1420" t="str">
            <v>3511410</v>
          </cell>
          <cell r="C1420" t="str">
            <v>Субвенція з державного бюджету міському бюджету міста Бердянська Запорізької області на соціально-економічний розвиток</v>
          </cell>
        </row>
        <row r="1421">
          <cell r="B1421" t="str">
            <v>3511420</v>
          </cell>
          <cell r="C1421" t="str">
            <v>Субвенція з державного бюджету бюджету міста Дніпропетровська на продовження будівництва автомобільної дороги в м. Дніпропетровськ на ділянці від вул. Кайдацький шлях до автомобільної дороги Київ-Луганськ-ізварине</v>
          </cell>
        </row>
        <row r="1422">
          <cell r="B1422" t="str">
            <v>3511430</v>
          </cell>
          <cell r="C1422" t="str">
            <v>Повернення позик, наданих за рахунок коштів Стабілізаційного фонду</v>
          </cell>
        </row>
        <row r="1423">
          <cell r="B1423" t="str">
            <v>3511440</v>
          </cell>
          <cell r="C1423" t="str">
            <v>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v>
          </cell>
        </row>
        <row r="1424">
          <cell r="B1424" t="str">
            <v>3511450</v>
          </cell>
          <cell r="C1424" t="str">
            <v>Державний фонд регіонального розвитку</v>
          </cell>
        </row>
        <row r="1425">
          <cell r="B1425" t="str">
            <v>3511460</v>
          </cell>
          <cell r="C1425" t="str">
            <v>Державний фонд регіонального розвитку</v>
          </cell>
        </row>
        <row r="1426">
          <cell r="B1426" t="str">
            <v>3511470</v>
          </cell>
          <cell r="C1426" t="str">
            <v>Субвенція з державного бюджету місцевим бюджетам на компенсацію втрат доходів місцевих бюджетів внаслідок наданих державою податкових пільг суб'єктам космічної діяльності зі сплати земельного податку</v>
          </cell>
        </row>
        <row r="1427">
          <cell r="B1427" t="str">
            <v>3511480</v>
          </cell>
          <cell r="C1427" t="str">
            <v>Субвенція з державного бюджету міському бюджету міста Калуша на соціально-економічний розвиток</v>
          </cell>
        </row>
        <row r="1428">
          <cell r="B1428" t="str">
            <v>3511490</v>
          </cell>
          <cell r="C1428" t="str">
            <v>Субвенція з державного бюджету обласному бюджету Київської області на соціально-економічний розвиток, у тому числі для міст Бучі, ірпіня та Києво-Святошинського району</v>
          </cell>
        </row>
        <row r="1429">
          <cell r="B1429" t="str">
            <v>3511500</v>
          </cell>
          <cell r="C1429" t="str">
            <v>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v>
          </cell>
        </row>
        <row r="1430">
          <cell r="B1430" t="str">
            <v>3511510</v>
          </cell>
          <cell r="C1430" t="str">
            <v>Додаткова дотація з державного бюджету місцевим бюджетам на забезпечення видатків на оплату праці працівників бюджетних установ у зв'язку із наближенням запровадження Єдиної тарифної сітки розрядів і коефіцієнтів в повному обсязі</v>
          </cell>
        </row>
        <row r="1431">
          <cell r="B1431" t="str">
            <v>3511520</v>
          </cell>
          <cell r="C1431" t="str">
            <v>Повернення коштів, наданих зі Стабілізаційного фонду на поворотній основі</v>
          </cell>
        </row>
        <row r="1432">
          <cell r="B1432" t="str">
            <v>3511530</v>
          </cell>
          <cell r="C1432" t="str">
            <v>Повернення коштів, наданих за рахунок коштів Державного бюджету України підприємствам машинобудування для здійснення заходів, пов'язаних із збільшенням обсягів виробництва та розвитком ринку техніки для агропромислового комплексу</v>
          </cell>
        </row>
        <row r="1433">
          <cell r="B1433" t="str">
            <v>3511540</v>
          </cell>
          <cell r="C1433" t="str">
            <v>Повернення коштів, наданих для здійснення операцій з фінансового лізингу авіаційної техніки</v>
          </cell>
        </row>
        <row r="1434">
          <cell r="B1434" t="str">
            <v>3511550</v>
          </cell>
          <cell r="C1434" t="str">
            <v>Повернення безвідсоткових бюджетних позичок, наданих підприємствам державної форми власності на погашення заборгованості із заробітної плати</v>
          </cell>
        </row>
        <row r="1435">
          <cell r="B1435" t="str">
            <v>3511560</v>
          </cell>
          <cell r="C1435" t="str">
            <v>Повернення безвідсоткових бюджетних позик, наданих у 2004 році підприємствам державної форми власності паливно-енергетичного комплексу та у 2005 році підприємствам та організаціям вугільної промисловості на погашення заборгованості із заробітної плати пр</v>
          </cell>
        </row>
        <row r="1436">
          <cell r="B1436" t="str">
            <v>3511570</v>
          </cell>
          <cell r="C1436" t="str">
            <v>Повернення кредиту, наданого на реконструкцію гідроелектростанцій за рахунок коштів гранту Уряду Швейцарської конфедерації</v>
          </cell>
        </row>
        <row r="1437">
          <cell r="B1437" t="str">
            <v>3511580</v>
          </cell>
          <cell r="C1437" t="str">
            <v>Обслуговування та погашення боргових зобовіязань за кредитами, залученими під державні гарантії, що використовуються для реалізації завдань і заходів державного фонду регіонального розвитку</v>
          </cell>
        </row>
        <row r="1438">
          <cell r="B1438" t="str">
            <v>3511590</v>
          </cell>
          <cell r="C1438" t="str">
            <v>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v>
          </cell>
        </row>
        <row r="1439">
          <cell r="B1439" t="str">
            <v>3511600</v>
          </cell>
          <cell r="C1439" t="str">
            <v>Виконання державою гарантійних зобов'язань за позичальників, що отримали кредити під державні гарантії</v>
          </cell>
        </row>
        <row r="1440">
          <cell r="B1440" t="str">
            <v>3511620</v>
          </cell>
          <cell r="C1440" t="str">
            <v>Фінансування проектів розвитку за рахунок коштів, залучених державою</v>
          </cell>
        </row>
        <row r="1441">
          <cell r="B1441" t="str">
            <v>3511630</v>
          </cell>
          <cell r="C1441" t="str">
            <v>Повернення позик, наданих для фінансування проектів розвитку за рахунок коштів, залучених державою</v>
          </cell>
        </row>
        <row r="1442">
          <cell r="B1442" t="str">
            <v>3511640</v>
          </cell>
          <cell r="C1442" t="str">
            <v>Заходи щодо вдосконалення методології складання грошово-кредитної і банківської статистики</v>
          </cell>
        </row>
        <row r="1443">
          <cell r="B1443" t="str">
            <v>3511650</v>
          </cell>
          <cell r="C1443" t="str">
            <v>Реалізація програм допомоги Європейського Союзу</v>
          </cell>
        </row>
        <row r="1444">
          <cell r="B1444" t="str">
            <v>3511660</v>
          </cell>
          <cell r="C1444" t="str">
            <v>Повернення бюджетних коштів, наданих на поворотній основі на виконання окремих заходів</v>
          </cell>
        </row>
        <row r="1445">
          <cell r="B1445" t="str">
            <v>3511670</v>
          </cell>
          <cell r="C1445" t="str">
            <v>Cубвенція з державного бюджету міському бюджету міста Дніпропетровська на завершення будівництва метрополітену у м. Дніпропетровську</v>
          </cell>
        </row>
        <row r="1446">
          <cell r="B1446" t="str">
            <v>3511990</v>
          </cell>
          <cell r="C1446" t="str">
            <v>Нерозподілений резерв</v>
          </cell>
        </row>
        <row r="1447">
          <cell r="B1447" t="str">
            <v>3600000</v>
          </cell>
          <cell r="C1447" t="str">
            <v>Міністерство юстиції України</v>
          </cell>
        </row>
        <row r="1448">
          <cell r="B1448" t="str">
            <v>3601000</v>
          </cell>
          <cell r="C1448" t="str">
            <v>Апарат Міністерства юстиції України</v>
          </cell>
        </row>
        <row r="1449">
          <cell r="B1449" t="str">
            <v>3601010</v>
          </cell>
          <cell r="C1449" t="str">
            <v>Керівництво та управління у сфері юстиції</v>
          </cell>
        </row>
        <row r="1450">
          <cell r="B1450" t="str">
            <v>3601070</v>
          </cell>
          <cell r="C1450" t="str">
            <v>Проведення судової експертизи, дослідження і розробки у сфері методики проведення судових експертиз</v>
          </cell>
        </row>
        <row r="1451">
          <cell r="B1451" t="str">
            <v>3601080</v>
          </cell>
          <cell r="C1451" t="str">
            <v>Прикладні розробки у сфері методики проведення судових експертиз</v>
          </cell>
        </row>
        <row r="1452">
          <cell r="B1452" t="str">
            <v>3601090</v>
          </cell>
          <cell r="C1452" t="str">
            <v>Підвищення кваліфікації працівників органів юстиції</v>
          </cell>
        </row>
        <row r="1453">
          <cell r="B1453" t="str">
            <v>3601150</v>
          </cell>
          <cell r="C1453" t="str">
            <v>Забезпечення захисту прав та інтересів України під час урегулювання спорів, розгляду у закордонних юрисдикційних органах справ за участю іноземного суб'єкта та України</v>
          </cell>
        </row>
        <row r="1454">
          <cell r="B1454" t="str">
            <v>3601170</v>
          </cell>
          <cell r="C1454" t="str">
            <v>Платежі на виконання рішень закордонних юрисдикційних органів, прийнятих за наслідками розгляду справ проти України</v>
          </cell>
        </row>
        <row r="1455">
          <cell r="B1455" t="str">
            <v>3601200</v>
          </cell>
          <cell r="C1455" t="str">
            <v>Державна підтримка органів реєстрації речових прав на нерухоме майно та їх обмеження</v>
          </cell>
        </row>
        <row r="1456">
          <cell r="B1456" t="str">
            <v>3601210</v>
          </cell>
          <cell r="C1456" t="str">
            <v>Заходи з підготовки та проведення ХХііі Конгресу Всесвітньої асоціації юристів</v>
          </cell>
        </row>
        <row r="1457">
          <cell r="B1457" t="str">
            <v>3601600</v>
          </cell>
          <cell r="C1457" t="str">
            <v>Створення державного реєстру виконавчих проваджень</v>
          </cell>
        </row>
        <row r="1458">
          <cell r="B1458" t="str">
            <v>3601700</v>
          </cell>
          <cell r="C1458" t="str">
            <v>Здійснення обов'язкових реєстраційних платежів з метою забезпечення належного і ефективного захисту прав та інтересів України під час урегулювання спорів, що розглядаються у закордонних юрисдикційних органах за участю іноземного суб'єкта та України</v>
          </cell>
        </row>
        <row r="1459">
          <cell r="B1459" t="str">
            <v>3601710</v>
          </cell>
          <cell r="C1459" t="str">
            <v>Забезпечення захисту прав та інтересів Міністерства транспорту та зв'язку і Державної служби автомобільних доріг під час розгляду спору в Міжнародному арбітражному суді Міжнародної торгової палати</v>
          </cell>
        </row>
        <row r="1460">
          <cell r="B1460" t="str">
            <v>3601800</v>
          </cell>
          <cell r="C1460" t="str">
            <v>Оновлення копіювальної та комп'ютерної техніки, погашення кредиторської заборгованості за проведені роботи з капітального ремонту адміністративних приміщень органів юстиції</v>
          </cell>
        </row>
        <row r="1461">
          <cell r="B1461" t="str">
            <v>3602000</v>
          </cell>
          <cell r="C1461" t="str">
            <v>Державна реєстраційна служба України</v>
          </cell>
        </row>
        <row r="1462">
          <cell r="B1462" t="str">
            <v>3602010</v>
          </cell>
          <cell r="C1462" t="str">
            <v>Керівництво та управління у сфері державної реєстрації</v>
          </cell>
        </row>
        <row r="1463">
          <cell r="B1463" t="str">
            <v>3603000</v>
          </cell>
          <cell r="C1463" t="str">
            <v>Координаційний центр з надання правової допомоги</v>
          </cell>
        </row>
        <row r="1464">
          <cell r="B1464" t="str">
            <v>3603020</v>
          </cell>
          <cell r="C1464" t="str">
            <v>Забезпечення формування та функціонування системи безоплатної правової допомоги</v>
          </cell>
        </row>
        <row r="1465">
          <cell r="B1465" t="str">
            <v>3603030</v>
          </cell>
          <cell r="C1465" t="str">
            <v>Оплата послуг та відшкодування витрат адвокатів з надання безоплатної вторинної правової допомоги</v>
          </cell>
        </row>
        <row r="1466">
          <cell r="B1466" t="str">
            <v>3604000</v>
          </cell>
          <cell r="C1466" t="str">
            <v>Державна виконавча служба України</v>
          </cell>
        </row>
        <row r="1467">
          <cell r="B1467" t="str">
            <v>3604010</v>
          </cell>
          <cell r="C1467" t="str">
            <v>Керівництво та управління у сфері державної виконавчої служби</v>
          </cell>
        </row>
        <row r="1468">
          <cell r="B1468" t="str">
            <v>3606000</v>
          </cell>
          <cell r="C1468" t="str">
            <v>Державна пенітенціарна служба України</v>
          </cell>
        </row>
        <row r="1469">
          <cell r="B1469" t="str">
            <v>3606010</v>
          </cell>
          <cell r="C1469" t="str">
            <v>Керівництво та управління у пенітенціарній сфері</v>
          </cell>
        </row>
        <row r="1470">
          <cell r="B1470" t="str">
            <v>3606020</v>
          </cell>
          <cell r="C1470" t="str">
            <v>Виконання покарань установами і органами пенітенціарної служби</v>
          </cell>
        </row>
        <row r="1471">
          <cell r="B1471" t="str">
            <v>3606030</v>
          </cell>
          <cell r="C1471" t="str">
            <v>Виконання покарань та утримання персоналу установ і органів пенітенціарної служби</v>
          </cell>
        </row>
        <row r="1472">
          <cell r="B1472" t="str">
            <v>3606040</v>
          </cell>
          <cell r="C1472" t="str">
            <v>Фінансова підтримка санаторно-курортних закладів Державного департаменту України з питань виконання покарань</v>
          </cell>
        </row>
        <row r="1473">
          <cell r="B1473" t="str">
            <v>3606060</v>
          </cell>
          <cell r="C1473" t="str">
            <v>Утримання спецконтингенту, хворого на туберкульоз, в установах кримінально-виконавчої служби</v>
          </cell>
        </row>
        <row r="1474">
          <cell r="B1474" t="str">
            <v>3606070</v>
          </cell>
          <cell r="C1474" t="str">
            <v>Заходи щодо покращення умов тримання засуджених та осіб, взятих під варту</v>
          </cell>
        </row>
        <row r="1475">
          <cell r="B1475" t="str">
            <v>3606080</v>
          </cell>
          <cell r="C1475" t="str">
            <v>Будівництво (придбання) житла для осіб рядового і начальницького складу Державної кримінально-виконавчої служби України</v>
          </cell>
        </row>
        <row r="1476">
          <cell r="B1476" t="str">
            <v>3606090</v>
          </cell>
          <cell r="C1476" t="str">
            <v>Підготовка робітничих кадрів у професійно-технічних закладах соціальної адаптації при установах виконання покарань</v>
          </cell>
        </row>
        <row r="1477">
          <cell r="B1477" t="str">
            <v>3606100</v>
          </cell>
          <cell r="C1477"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478">
          <cell r="B1478" t="str">
            <v>3606600</v>
          </cell>
          <cell r="C1478" t="str">
            <v>Заходи з подолання епідемії туберкульозу та СНіДу в установах кримінально-виконавчої системи</v>
          </cell>
        </row>
        <row r="1479">
          <cell r="B1479" t="str">
            <v>3607000</v>
          </cell>
          <cell r="C1479" t="str">
            <v>Національна академія правових наук України</v>
          </cell>
        </row>
        <row r="1480">
          <cell r="B1480" t="str">
            <v>3608000</v>
          </cell>
          <cell r="C1480" t="str">
            <v>Державна служба України з питань захисту персональних даних</v>
          </cell>
        </row>
        <row r="1481">
          <cell r="B1481" t="str">
            <v>3608010</v>
          </cell>
          <cell r="C1481" t="str">
            <v>Керівництво та управління у сфері захисту персональних даних</v>
          </cell>
        </row>
        <row r="1482">
          <cell r="B1482" t="str">
            <v>3609000</v>
          </cell>
          <cell r="C1482" t="str">
            <v>Державна архівна служба України</v>
          </cell>
        </row>
        <row r="1483">
          <cell r="B1483" t="str">
            <v>3609010</v>
          </cell>
          <cell r="C1483" t="str">
            <v>Керівництво та управління у сфері архівної справи</v>
          </cell>
        </row>
        <row r="1484">
          <cell r="B1484" t="str">
            <v>3609020</v>
          </cell>
          <cell r="C1484" t="str">
            <v>Прикладні розробки у сфері архівної справи та страхового фонду документації</v>
          </cell>
        </row>
        <row r="1485">
          <cell r="B1485" t="str">
            <v>3609030</v>
          </cell>
          <cell r="C1485" t="str">
            <v>Забезпечення діяльності архівних установ та установ страхового фонду документації</v>
          </cell>
        </row>
        <row r="1486">
          <cell r="B1486" t="str">
            <v>3609040</v>
          </cell>
          <cell r="C1486" t="str">
            <v>Підвищення кваліфікації фахівців архівної справи</v>
          </cell>
        </row>
        <row r="1487">
          <cell r="B1487" t="str">
            <v>3609050</v>
          </cell>
          <cell r="C1487" t="str">
            <v>Забезпечення охорони приміщень державних архівів</v>
          </cell>
        </row>
        <row r="1488">
          <cell r="B1488" t="str">
            <v>3609060</v>
          </cell>
          <cell r="C1488" t="str">
            <v>Створення і зберігання страхового фонду документації</v>
          </cell>
        </row>
        <row r="1489">
          <cell r="B1489" t="str">
            <v>3609800</v>
          </cell>
          <cell r="C1489" t="str">
            <v>Розробка проектно-кошторисної документації на реконструкцію комплексу споруд центральних державних архівів у м.Києві</v>
          </cell>
        </row>
        <row r="1490">
          <cell r="B1490" t="str">
            <v>3609810</v>
          </cell>
          <cell r="C1490" t="str">
            <v>Реконструкція комплексу споруд центральних державних архівних установ</v>
          </cell>
        </row>
        <row r="1491">
          <cell r="B1491" t="str">
            <v>3800000</v>
          </cell>
          <cell r="C1491" t="str">
            <v>Міністерство інформаційної політики України</v>
          </cell>
        </row>
        <row r="1492">
          <cell r="B1492" t="str">
            <v>3801000</v>
          </cell>
          <cell r="C1492" t="str">
            <v>Апарат Міністерства інформаційної політики України</v>
          </cell>
        </row>
        <row r="1493">
          <cell r="B1493" t="str">
            <v>3801010</v>
          </cell>
          <cell r="C1493" t="str">
            <v>Керівництво та управління у сфері інформаційної політики</v>
          </cell>
        </row>
        <row r="1494">
          <cell r="B1494" t="str">
            <v>5030000</v>
          </cell>
          <cell r="C1494" t="str">
            <v>Державне агентство з питань науки, інновацій та інформатизації України</v>
          </cell>
        </row>
        <row r="1495">
          <cell r="B1495" t="str">
            <v>5031000</v>
          </cell>
          <cell r="C1495" t="str">
            <v>Апарат Державного агентства з питань науки, інновацій та інформатизації України</v>
          </cell>
        </row>
        <row r="1496">
          <cell r="B1496" t="str">
            <v>5120000</v>
          </cell>
          <cell r="C1496" t="str">
            <v>Державне агентство резерву України</v>
          </cell>
        </row>
        <row r="1497">
          <cell r="B1497" t="str">
            <v>5121000</v>
          </cell>
          <cell r="C1497" t="str">
            <v>Апарат Державного агентства резерву України</v>
          </cell>
        </row>
        <row r="1498">
          <cell r="B1498" t="str">
            <v>5160000</v>
          </cell>
          <cell r="C1498" t="str">
            <v>Державна митна служба України</v>
          </cell>
        </row>
        <row r="1499">
          <cell r="B1499" t="str">
            <v>5270000</v>
          </cell>
          <cell r="C1499" t="str">
            <v>Державна інспекція ядерного регулювання України</v>
          </cell>
        </row>
        <row r="1500">
          <cell r="B1500" t="str">
            <v>5271000</v>
          </cell>
          <cell r="C1500" t="str">
            <v>Апарат Державної інспекції ядерного регулювання України</v>
          </cell>
        </row>
        <row r="1501">
          <cell r="B1501" t="str">
            <v>5271010</v>
          </cell>
          <cell r="C1501" t="str">
            <v>Керівництво та управління у сфері ядерного регулювання</v>
          </cell>
        </row>
        <row r="1502">
          <cell r="B1502" t="str">
            <v>5271020</v>
          </cell>
          <cell r="C1502" t="str">
            <v>Забезпечення ведення Державного регістру джерел іонізуючого випромінювання та прикладні дослідження у сфері ядерного регулювання</v>
          </cell>
        </row>
        <row r="1503">
          <cell r="B1503" t="str">
            <v>5271030</v>
          </cell>
          <cell r="C1503" t="str">
            <v>Підвищення кваліфікації державних службовців п'ятої-сьомої категорій у сфері ядерного регулювання</v>
          </cell>
        </row>
        <row r="1504">
          <cell r="B1504" t="str">
            <v>5271040</v>
          </cell>
          <cell r="C1504" t="str">
            <v>Забезпечення ведення Державного регістру джерел іонізуючого випромінювання</v>
          </cell>
        </row>
        <row r="1505">
          <cell r="B1505" t="str">
            <v>5271050</v>
          </cell>
          <cell r="C1505" t="str">
            <v>Забезпечення безпечного зберігання відпрацьованих високоактивних джерел іонізуючого випромінювання</v>
          </cell>
        </row>
        <row r="1506">
          <cell r="B1506" t="str">
            <v>5340000</v>
          </cell>
          <cell r="C1506" t="str">
            <v>Адміністрація Державної прикордонної служби України</v>
          </cell>
        </row>
        <row r="1507">
          <cell r="B1507" t="str">
            <v>5341000</v>
          </cell>
          <cell r="C1507" t="str">
            <v>Апарат Адміністрації Державної прикордонної служби України</v>
          </cell>
        </row>
        <row r="1508">
          <cell r="B1508" t="str">
            <v>5341020</v>
          </cell>
          <cell r="C1508" t="str">
            <v>Забезпечення особового складу Державної прикордонної служби України</v>
          </cell>
        </row>
        <row r="1509">
          <cell r="B1509" t="str">
            <v>5341050</v>
          </cell>
          <cell r="C1509" t="str">
            <v>Створення, закупівля і модернізація озброєння, військової та спеціальної техніки за державним оборонним замовленням Адміністрації Державної прикордонної служби</v>
          </cell>
        </row>
        <row r="1510">
          <cell r="B1510" t="str">
            <v>5341110</v>
          </cell>
          <cell r="C1510" t="str">
            <v>Заходи, пов'язані із переходом на військову службу за контрактом</v>
          </cell>
        </row>
        <row r="1511">
          <cell r="B1511" t="str">
            <v>5341120</v>
          </cell>
          <cell r="C1511" t="str">
            <v>Заходи з облаштування та реконструкції державного кордону, пов'язані з проведенням Євро-2012</v>
          </cell>
        </row>
        <row r="1512">
          <cell r="B1512" t="str">
            <v>5342000</v>
          </cell>
          <cell r="C1512" t="str">
            <v>Розвідувальний орган Адміністрації Державної прикордонної служби України</v>
          </cell>
        </row>
        <row r="1513">
          <cell r="B1513" t="str">
            <v>5342020</v>
          </cell>
          <cell r="C1513" t="str">
            <v>Заходи, пов'язані із переходом на військову службу за контрактом</v>
          </cell>
        </row>
        <row r="1514">
          <cell r="B1514" t="str">
            <v>5500000</v>
          </cell>
          <cell r="C1514" t="str">
            <v>Національна комісія, що здійснює державне регулювання у сфері ринків фінансових послуг</v>
          </cell>
        </row>
        <row r="1515">
          <cell r="B1515" t="str">
            <v>5501000</v>
          </cell>
          <cell r="C1515" t="str">
            <v>Апарат Національної комісії, що здійснює державне регулювання у сфері ринків фінансових послуг</v>
          </cell>
        </row>
        <row r="1516">
          <cell r="B1516" t="str">
            <v>5501010</v>
          </cell>
          <cell r="C1516" t="str">
            <v>Керівництво та управління у сфері регулювання ринків фінансових послуг</v>
          </cell>
        </row>
        <row r="1517">
          <cell r="B1517" t="str">
            <v>5501020</v>
          </cell>
          <cell r="C1517" t="str">
            <v>Розробка та впровадження комплексної інформаційної системи</v>
          </cell>
        </row>
        <row r="1518">
          <cell r="B1518" t="str">
            <v>5530000</v>
          </cell>
          <cell r="C1518" t="str">
            <v>Державна служба фінансового моніторингу України</v>
          </cell>
        </row>
        <row r="1519">
          <cell r="B1519" t="str">
            <v>5531000</v>
          </cell>
          <cell r="C1519" t="str">
            <v>Апарат Державної служби фінансового моніторингу України</v>
          </cell>
        </row>
        <row r="1520">
          <cell r="B1520" t="str">
            <v>5550000</v>
          </cell>
          <cell r="C1520" t="str">
            <v>Державна служба України з контролю за наркотиками</v>
          </cell>
        </row>
        <row r="1521">
          <cell r="B1521" t="str">
            <v>5551000</v>
          </cell>
          <cell r="C1521" t="str">
            <v>Апарат Державної служби України з контролю за наркотиками</v>
          </cell>
        </row>
        <row r="1522">
          <cell r="B1522" t="str">
            <v>5560000</v>
          </cell>
          <cell r="C1522" t="str">
            <v>Національна комісія, що здійснює державне регулювання у сфері зв'язку та інформатизації</v>
          </cell>
        </row>
        <row r="1523">
          <cell r="B1523" t="str">
            <v>5561000</v>
          </cell>
          <cell r="C1523" t="str">
            <v>Національна комісія, що здійснює державне регулювання у сфері зв'язку та інформатизації</v>
          </cell>
        </row>
        <row r="1524">
          <cell r="B1524" t="str">
            <v>5561010</v>
          </cell>
          <cell r="C1524" t="str">
            <v>Керівництво та управління у сфері регулювання зв'язку та інформатизації</v>
          </cell>
        </row>
        <row r="1525">
          <cell r="B1525" t="str">
            <v>5960000</v>
          </cell>
          <cell r="C1525" t="str">
            <v>Головне управління розвідки Міністерства оборони України</v>
          </cell>
        </row>
        <row r="1526">
          <cell r="B1526" t="str">
            <v>5961000</v>
          </cell>
          <cell r="C1526" t="str">
            <v>Головне управління розвідки Міністерства оборони України</v>
          </cell>
        </row>
        <row r="1527">
          <cell r="B1527" t="str">
            <v>5961010</v>
          </cell>
          <cell r="C1527" t="str">
            <v>Розвідувальна діяльність у сфері оборони</v>
          </cell>
        </row>
        <row r="1528">
          <cell r="B1528" t="str">
            <v>5961020</v>
          </cell>
          <cell r="C1528" t="str">
            <v>Закупівля комплексу спеціального призначення</v>
          </cell>
        </row>
        <row r="1529">
          <cell r="B1529" t="str">
            <v>5961030</v>
          </cell>
          <cell r="C1529" t="str">
            <v>Заходи, пов'язані із переходом на військову службу за контрактом</v>
          </cell>
        </row>
        <row r="1530">
          <cell r="B1530" t="str">
            <v>5961050</v>
          </cell>
          <cell r="C1530" t="str">
            <v>Створення, закупівля і модернізація озброєння, військової та спеціальної техніки за державним оборонним замовленням Головного управління розвідки Міністерства оборони</v>
          </cell>
        </row>
        <row r="1531">
          <cell r="B1531" t="str">
            <v>5980000</v>
          </cell>
          <cell r="C1531" t="str">
            <v>Вища рада юстиції</v>
          </cell>
        </row>
        <row r="1532">
          <cell r="B1532" t="str">
            <v>5981000</v>
          </cell>
          <cell r="C1532" t="str">
            <v>Апарат Вищої ради юстиції</v>
          </cell>
        </row>
        <row r="1533">
          <cell r="B1533" t="str">
            <v>5981010</v>
          </cell>
          <cell r="C1533" t="str">
            <v>Формування суддівського корпусу та контроль за його діяльністю</v>
          </cell>
        </row>
        <row r="1534">
          <cell r="B1534" t="str">
            <v>5990000</v>
          </cell>
          <cell r="C1534" t="str">
            <v>Секретаріат Уповноваженого Верховної Ради України з прав людини</v>
          </cell>
        </row>
        <row r="1535">
          <cell r="B1535" t="str">
            <v>5991000</v>
          </cell>
          <cell r="C1535" t="str">
            <v>Секретаріат Уповноваженого Верховної Ради України з прав людини</v>
          </cell>
        </row>
        <row r="1536">
          <cell r="B1536" t="str">
            <v>5991010</v>
          </cell>
          <cell r="C1536" t="str">
            <v>Парламентський контроль за додержанням конституційних прав і свобод людини</v>
          </cell>
        </row>
        <row r="1537">
          <cell r="B1537" t="str">
            <v>6010000</v>
          </cell>
          <cell r="C1537" t="str">
            <v>Антимонопольний комітет України</v>
          </cell>
        </row>
        <row r="1538">
          <cell r="B1538" t="str">
            <v>6011000</v>
          </cell>
          <cell r="C1538" t="str">
            <v>Апарат Антимонопольного комітету України</v>
          </cell>
        </row>
        <row r="1539">
          <cell r="B1539" t="str">
            <v>6011010</v>
          </cell>
          <cell r="C1539" t="str">
            <v>Керівництво та управління  у сфері конкурентної політики, контроль за дотриманням законодавства про захист економічної конкуренції</v>
          </cell>
        </row>
        <row r="1540">
          <cell r="B1540" t="str">
            <v>6011020</v>
          </cell>
          <cell r="C1540" t="str">
            <v>Прикладні розробки у сфері конкурентної політики та права</v>
          </cell>
        </row>
        <row r="1541">
          <cell r="B1541" t="str">
            <v>6020000</v>
          </cell>
          <cell r="C1541" t="str">
            <v>Вища атестаційна комісія України</v>
          </cell>
        </row>
        <row r="1542">
          <cell r="B1542" t="str">
            <v>6021000</v>
          </cell>
          <cell r="C1542" t="str">
            <v>Апарат Вищої атестаційної комісії України</v>
          </cell>
        </row>
        <row r="1543">
          <cell r="B1543" t="str">
            <v>6021010</v>
          </cell>
          <cell r="C1543" t="str">
            <v>Керівництво та управління у сфері атестації наукових та науково-педагогічних кадрів вищої кваліфікації, присудження наукових ступенів</v>
          </cell>
        </row>
        <row r="1544">
          <cell r="B1544" t="str">
            <v>6070000</v>
          </cell>
          <cell r="C1544" t="str">
            <v>Державна пенітенціарна служба України</v>
          </cell>
        </row>
        <row r="1545">
          <cell r="B1545" t="str">
            <v>6071000</v>
          </cell>
          <cell r="C1545" t="str">
            <v>Апарат Державної пенітенціарної служби України</v>
          </cell>
        </row>
        <row r="1546">
          <cell r="B1546" t="str">
            <v>6080000</v>
          </cell>
          <cell r="C1546" t="str">
            <v>Державний департамент України з питань виконання покарань (загальнодержавні витрати)</v>
          </cell>
        </row>
        <row r="1547">
          <cell r="B1547" t="str">
            <v>6081000</v>
          </cell>
          <cell r="C1547" t="str">
            <v>Державний департамент України з питань виконання покарань (загальнодержавні витрати)</v>
          </cell>
        </row>
        <row r="1548">
          <cell r="B1548" t="str">
            <v>6110000</v>
          </cell>
          <cell r="C1548" t="str">
            <v>Державна архівна служба України</v>
          </cell>
        </row>
        <row r="1549">
          <cell r="B1549" t="str">
            <v>6111000</v>
          </cell>
          <cell r="C1549" t="str">
            <v>Апарат Державної архівної служби України</v>
          </cell>
        </row>
        <row r="1550">
          <cell r="B1550" t="str">
            <v>6120000</v>
          </cell>
          <cell r="C1550" t="str">
            <v>Національне агентство України з питань державної служби</v>
          </cell>
        </row>
        <row r="1551">
          <cell r="B1551" t="str">
            <v>6121000</v>
          </cell>
          <cell r="C1551" t="str">
            <v>Апарат Національного агентства України з питань державної служби</v>
          </cell>
        </row>
        <row r="1552">
          <cell r="B1552" t="str">
            <v>6121010</v>
          </cell>
          <cell r="C1552" t="str">
            <v>Керівництво та  функціональне управління у сфері державної служби</v>
          </cell>
        </row>
        <row r="1553">
          <cell r="B1553" t="str">
            <v>6121020</v>
          </cell>
          <cell r="C1553" t="str">
            <v>Підготовка державних службовців V-Vіі категорій, підвищення кваліфікації державних службовців і-іV категорій, працівників органів державної влади та органів місцевого самоврядування з питань запобігання і протидії проявам корупції на державній службі та</v>
          </cell>
        </row>
        <row r="1554">
          <cell r="B1554" t="str">
            <v>6121030</v>
          </cell>
          <cell r="C1554" t="str">
            <v>Підвищення кваліфікації фахівців у сфері європейської та світової інтеграції</v>
          </cell>
        </row>
        <row r="1555">
          <cell r="B1555" t="str">
            <v>6121040</v>
          </cell>
          <cell r="C1555" t="str">
            <v>Забезпечення інституційного розвитку державної служби, проведення прикладних досліджень і розробок у сфері державної служби та її адаптації до стандартів Європейського Союзу</v>
          </cell>
        </row>
        <row r="1556">
          <cell r="B1556" t="str">
            <v>6121700</v>
          </cell>
          <cell r="C1556" t="str">
            <v>Погашення кредиторської заборгованості з відшкодування витрат, пов'язаних з проведенням аварійних робіт з ремонту головного фасаду адміністративної будівлі Головного управління державної служби</v>
          </cell>
        </row>
        <row r="1557">
          <cell r="B1557" t="str">
            <v>6122000</v>
          </cell>
          <cell r="C1557" t="str">
            <v>Центр адаптації державної служби до стандартів Європейського Союзу</v>
          </cell>
        </row>
        <row r="1558">
          <cell r="B1558" t="str">
            <v>6122040</v>
          </cell>
          <cell r="C1558" t="str">
            <v>Прикладні дослідження і розробки у сфері державної служби та її адаптації до стандартів Європейського Союзу</v>
          </cell>
        </row>
        <row r="1559">
          <cell r="B1559" t="str">
            <v>6122050</v>
          </cell>
          <cell r="C1559" t="str">
            <v>Організація підготовки та виконання тренінгових програм і заходів з розвитку вищого корпусу державної служби</v>
          </cell>
        </row>
        <row r="1560">
          <cell r="B1560" t="str">
            <v>6122060</v>
          </cell>
          <cell r="C1560" t="str">
            <v>Забезпечення автоматизованої інформаційно-аналітичної системи  обліку особових справ державних службовців і посадових осіб місцевого самоврядування</v>
          </cell>
        </row>
        <row r="1561">
          <cell r="B1561" t="str">
            <v>6150000</v>
          </cell>
          <cell r="C1561" t="str">
            <v>Національна комісія з цінних паперів та фондового ринку</v>
          </cell>
        </row>
        <row r="1562">
          <cell r="B1562" t="str">
            <v>6151000</v>
          </cell>
          <cell r="C1562" t="str">
            <v>Апарат Національної комісії з цінних паперів та фондового ринку</v>
          </cell>
        </row>
        <row r="1563">
          <cell r="B1563" t="str">
            <v>6151010</v>
          </cell>
          <cell r="C1563" t="str">
            <v>Керівництво та управління у сфері фондового ринку</v>
          </cell>
        </row>
        <row r="1564">
          <cell r="B1564" t="str">
            <v>6151020</v>
          </cell>
          <cell r="C1564" t="str">
            <v>Створення cистеми моніторингу фондового ринку</v>
          </cell>
        </row>
        <row r="1565">
          <cell r="B1565" t="str">
            <v>6151030</v>
          </cell>
          <cell r="C1565" t="str">
            <v>Підвищення кваліфікації фахівців з питань фондового ринку та корпоративного управління</v>
          </cell>
        </row>
        <row r="1566">
          <cell r="B1566" t="str">
            <v>6160000</v>
          </cell>
          <cell r="C1566" t="str">
            <v>Державна податкова адміністрація України (загальнодержавні витрати)</v>
          </cell>
        </row>
        <row r="1567">
          <cell r="B1567" t="str">
            <v>6161000</v>
          </cell>
          <cell r="C1567" t="str">
            <v>Державна податкова адміністрація України (загальнодержавні витрати)</v>
          </cell>
        </row>
        <row r="1568">
          <cell r="B1568" t="str">
            <v>6170000</v>
          </cell>
          <cell r="C1568" t="str">
            <v>Державна служба експортного контролю України</v>
          </cell>
        </row>
        <row r="1569">
          <cell r="B1569" t="str">
            <v>6171000</v>
          </cell>
          <cell r="C1569" t="str">
            <v>Апарат Державної служби експортного контролю України</v>
          </cell>
        </row>
        <row r="1570">
          <cell r="B1570" t="str">
            <v>6310000</v>
          </cell>
          <cell r="C1570" t="str">
            <v>Державне агентство з інвестицій та управління національними проектами України (загальнодержавні витрати)</v>
          </cell>
        </row>
        <row r="1571">
          <cell r="B1571" t="str">
            <v>6311000</v>
          </cell>
          <cell r="C1571" t="str">
            <v>Державне агентство з інвестицій та управління національними проектами України (загальнодержавні витрати)</v>
          </cell>
        </row>
        <row r="1572">
          <cell r="B1572" t="str">
            <v>6320000</v>
          </cell>
          <cell r="C1572" t="str">
            <v>Національне антикорупційне бюро України</v>
          </cell>
        </row>
        <row r="1573">
          <cell r="B1573" t="str">
            <v>6321000</v>
          </cell>
          <cell r="C1573" t="str">
            <v>Національне антикорупційне бюро України</v>
          </cell>
        </row>
        <row r="1574">
          <cell r="B1574" t="str">
            <v>6321010</v>
          </cell>
          <cell r="C1574" t="str">
            <v>Забезпечення діяльності Національного антикорупційного бюро України</v>
          </cell>
        </row>
        <row r="1575">
          <cell r="B1575" t="str">
            <v>6330000</v>
          </cell>
          <cell r="C1575" t="str">
            <v>Національне агентство з питань запобігання корупції</v>
          </cell>
        </row>
        <row r="1576">
          <cell r="B1576" t="str">
            <v>6331000</v>
          </cell>
          <cell r="C1576" t="str">
            <v>Апарат Національного агентства з питань запобігання корупції</v>
          </cell>
        </row>
        <row r="1577">
          <cell r="B1577" t="str">
            <v>6331010</v>
          </cell>
          <cell r="C1577" t="str">
            <v>Керівництво та управління у сфері запобігання корупції</v>
          </cell>
        </row>
        <row r="1578">
          <cell r="B1578" t="str">
            <v>6340000</v>
          </cell>
          <cell r="C1578" t="str">
            <v>Національна комісія, що здійснює державне регулювання у сферах енергетики та комунальних послуг</v>
          </cell>
        </row>
        <row r="1579">
          <cell r="B1579" t="str">
            <v>6341000</v>
          </cell>
          <cell r="C1579" t="str">
            <v>Апарат Національної комісії, що здійснює державне регулювання у сферах енергетики та комунальних послуг</v>
          </cell>
        </row>
        <row r="1580">
          <cell r="B1580" t="str">
            <v>6341010</v>
          </cell>
          <cell r="C1580" t="str">
            <v>Керівництво та управління у сфері регулювання енергетики та комунальних послуг</v>
          </cell>
        </row>
        <row r="1581">
          <cell r="B1581" t="str">
            <v>6360000</v>
          </cell>
          <cell r="C1581" t="str">
            <v>Державне агентство з енергоефективності та енергозбереження України</v>
          </cell>
        </row>
        <row r="1582">
          <cell r="B1582" t="str">
            <v>6361000</v>
          </cell>
          <cell r="C1582" t="str">
            <v>Апарат Державного агентства з енергоефективності та енергозбереження України</v>
          </cell>
        </row>
        <row r="1583">
          <cell r="B1583" t="str">
            <v>6370000</v>
          </cell>
          <cell r="C1583" t="str">
            <v>Національна комісія, що здійснює державне регулювання у сфері енергетики</v>
          </cell>
        </row>
        <row r="1584">
          <cell r="B1584" t="str">
            <v>6371000</v>
          </cell>
          <cell r="C1584" t="str">
            <v>Апарат Національної комісії, що здійснює державне регулювання у сфері енергетики</v>
          </cell>
        </row>
        <row r="1585">
          <cell r="B1585" t="str">
            <v>6371010</v>
          </cell>
          <cell r="C1585" t="str">
            <v>Керівництво та управління у сфері регулювання енергетики</v>
          </cell>
        </row>
        <row r="1586">
          <cell r="B1586" t="str">
            <v>6371600</v>
          </cell>
          <cell r="C1586" t="str">
            <v>Впровадження концепції Оптового ринку електроенергії України</v>
          </cell>
        </row>
        <row r="1587">
          <cell r="B1587" t="str">
            <v>6380000</v>
          </cell>
          <cell r="C1587" t="str">
            <v>Державне космічне агентство України</v>
          </cell>
        </row>
        <row r="1588">
          <cell r="B1588" t="str">
            <v>6381000</v>
          </cell>
          <cell r="C1588" t="str">
            <v>Апарат Державного космічного агентства України</v>
          </cell>
        </row>
        <row r="1589">
          <cell r="B1589" t="str">
            <v>6381010</v>
          </cell>
          <cell r="C1589" t="str">
            <v>Керівництво та управління у сфері космічної діяльності</v>
          </cell>
        </row>
        <row r="1590">
          <cell r="B1590" t="str">
            <v>6381020</v>
          </cell>
          <cell r="C1590" t="str">
            <v>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v>
          </cell>
        </row>
        <row r="1591">
          <cell r="B1591" t="str">
            <v>6381030</v>
          </cell>
          <cell r="C1591" t="str">
            <v>Надання позашкільної освіти Національним центром аерокосмічної освіти молоді ім.О.М. Макарова</v>
          </cell>
        </row>
        <row r="1592">
          <cell r="B1592" t="str">
            <v>6381040</v>
          </cell>
          <cell r="C1592" t="str">
            <v>Загальнодержавна цільова науково-технічна космічна програма України</v>
          </cell>
        </row>
        <row r="1593">
          <cell r="B1593" t="str">
            <v>6381050</v>
          </cell>
          <cell r="C1593" t="str">
            <v>Управління та випробування космічних засобів</v>
          </cell>
        </row>
        <row r="1594">
          <cell r="B1594" t="str">
            <v>6381100</v>
          </cell>
          <cell r="C1594" t="str">
            <v>Будівництво (придбання) житла для військовослужбовців Державного космічного агентства України</v>
          </cell>
        </row>
        <row r="1595">
          <cell r="B1595" t="str">
            <v>6381120</v>
          </cell>
          <cell r="C1595" t="str">
            <v>Утилізація твердого ракетного палива</v>
          </cell>
        </row>
        <row r="1596">
          <cell r="B1596" t="str">
            <v>6381130</v>
          </cell>
          <cell r="C1596" t="str">
            <v>Виконання боргових зобов'язань за кредитами, залученими під державні гарантії для реалізації проектів "Циклон-4" та "Створення Національної супутникової системи зв'язку"</v>
          </cell>
        </row>
        <row r="1597">
          <cell r="B1597" t="str">
            <v>6381140</v>
          </cell>
          <cell r="C1597" t="str">
            <v>Реконструкція і технічне переоснащення ТЕЦ ДП "ВО Південний машинобудівний завод ім. О.М. Макарова"</v>
          </cell>
        </row>
        <row r="1598">
          <cell r="B1598" t="str">
            <v>6381150</v>
          </cell>
          <cell r="C1598" t="str">
            <v>Підготовка виробництва та створення промислових потужностей для утилізації звичайних видів боєприпасів, непридатних для подальшого використання та зберігання</v>
          </cell>
        </row>
        <row r="1599">
          <cell r="B1599" t="str">
            <v>6381160</v>
          </cell>
          <cell r="C1599" t="str">
            <v>Реформування та розвиток державних підприємств "ВО "Південний машинобудівний завод ім. О.М. Макарова" та Державного Конструкторського бюро "Південне" імені М.К. Янгеля</v>
          </cell>
        </row>
        <row r="1600">
          <cell r="B1600" t="str">
            <v>6381190</v>
          </cell>
          <cell r="C1600" t="str">
            <v>Забезпечення службовим житлом молодих спеціалістів державних підприємств космічної галузі</v>
          </cell>
        </row>
        <row r="1601">
          <cell r="B1601" t="str">
            <v>6381200</v>
          </cell>
          <cell r="C1601" t="str">
            <v>Підготовка та створення спеціальних технологій для виготовлення багатофункціонального ракетного комплексу за темою "Сапсан"</v>
          </cell>
        </row>
        <row r="1602">
          <cell r="B1602" t="str">
            <v>6390000</v>
          </cell>
          <cell r="C1602" t="str">
            <v>Національне агентство України з питань забезпечення ефективного використання енергетичних ресурсів (загальнодержавні витрати)</v>
          </cell>
        </row>
        <row r="1603">
          <cell r="B1603" t="str">
            <v>6391000</v>
          </cell>
          <cell r="C1603" t="str">
            <v>Національне агентство України з питань забезпечення ефективного використання енергетичних ресурсів (загальнодержавні витрати)</v>
          </cell>
        </row>
        <row r="1604">
          <cell r="B1604" t="str">
            <v>6400000</v>
          </cell>
          <cell r="C1604" t="str">
            <v>Національна комісія регулювання ринку комунальних послуг України</v>
          </cell>
        </row>
        <row r="1605">
          <cell r="B1605" t="str">
            <v>6440000</v>
          </cell>
          <cell r="C1605" t="str">
            <v>Національна рада України з питань телебачення і радіомовлення</v>
          </cell>
        </row>
        <row r="1606">
          <cell r="B1606" t="str">
            <v>6441000</v>
          </cell>
          <cell r="C1606" t="str">
            <v>Апарат Національної ради України з питань телебачення і радіомовлення</v>
          </cell>
        </row>
        <row r="1607">
          <cell r="B1607" t="str">
            <v>6441010</v>
          </cell>
          <cell r="C1607" t="str">
            <v>Керівництво та управління здійсненням контролю у сфері телебачення і радіомовлення</v>
          </cell>
        </row>
        <row r="1608">
          <cell r="B1608" t="str">
            <v>6441030</v>
          </cell>
          <cell r="C1608" t="str">
            <v>Розробка висновків щодо електромагнітної сумісності радіоелектронних засобів мовлення, необхідних для створення та розвитку каналів мовлення, мереж мовлення та телемереж</v>
          </cell>
        </row>
        <row r="1609">
          <cell r="B1609" t="str">
            <v>6450000</v>
          </cell>
          <cell r="C1609" t="str">
            <v>Національна комісія, що здійснює державне регулювання у сфері комунальних послуг</v>
          </cell>
        </row>
        <row r="1610">
          <cell r="B1610" t="str">
            <v>6451000</v>
          </cell>
          <cell r="C1610" t="str">
            <v>Апарат Національної комісії, що здійснює державне регулювання у сфері комунальних послуг</v>
          </cell>
        </row>
        <row r="1611">
          <cell r="B1611" t="str">
            <v>6451010</v>
          </cell>
          <cell r="C1611" t="str">
            <v>Керівництво та управління у сфері регулювання ринку комунальних послуг</v>
          </cell>
        </row>
        <row r="1612">
          <cell r="B1612" t="str">
            <v>6460000</v>
          </cell>
          <cell r="C1612" t="str">
            <v>Національне агентство з питань підготовки та проведення в Україні фінальної частини чемпіонату Європи 2012 року з футболу</v>
          </cell>
        </row>
        <row r="1613">
          <cell r="B1613" t="str">
            <v>6461000</v>
          </cell>
          <cell r="C1613" t="str">
            <v>Апарат Національного агентства з питань підготовки та проведення в Україні фінальної частини чемпіонату Європи 2012 року з футболу</v>
          </cell>
        </row>
        <row r="1614">
          <cell r="B1614" t="str">
            <v>6461010</v>
          </cell>
          <cell r="C1614" t="str">
            <v>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v>
          </cell>
        </row>
        <row r="1615">
          <cell r="B1615" t="str">
            <v>6461020</v>
          </cell>
          <cell r="C1615" t="str">
            <v>Заходи із залучення інвесторів для підготовки і проведення в Україні фінальної частини чемпіонату Європи 2012 року з футболу</v>
          </cell>
        </row>
        <row r="1616">
          <cell r="B1616" t="str">
            <v>6480000</v>
          </cell>
          <cell r="C1616" t="str">
            <v>Пенсійний фонд України</v>
          </cell>
        </row>
        <row r="1617">
          <cell r="B1617" t="str">
            <v>6481000</v>
          </cell>
          <cell r="C1617" t="str">
            <v>Пенсійний фонд України</v>
          </cell>
        </row>
        <row r="1618">
          <cell r="B1618" t="str">
            <v>6500000</v>
          </cell>
          <cell r="C1618" t="str">
            <v>Рада національної безпеки і оборони України</v>
          </cell>
        </row>
        <row r="1619">
          <cell r="B1619" t="str">
            <v>6501000</v>
          </cell>
          <cell r="C1619" t="str">
            <v>Апарат Ради національної безпеки і оборони України</v>
          </cell>
        </row>
        <row r="1620">
          <cell r="B1620" t="str">
            <v>6501010</v>
          </cell>
          <cell r="C1620" t="str">
            <v>інформаційно-аналітичне забезпечення координаційної діяльності у сфері національної безпеки і оборони</v>
          </cell>
        </row>
        <row r="1621">
          <cell r="B1621" t="str">
            <v>6501020</v>
          </cell>
          <cell r="C1621" t="str">
            <v>Фундаментальні дослідження у сфері національної безпеки</v>
          </cell>
        </row>
        <row r="1622">
          <cell r="B1622" t="str">
            <v>6501030</v>
          </cell>
          <cell r="C1622" t="str">
            <v>Прикладні розробки у сфері національної безпеки</v>
          </cell>
        </row>
        <row r="1623">
          <cell r="B1623" t="str">
            <v>6501040</v>
          </cell>
          <cell r="C1623" t="str">
            <v>Підготовка науково-педагогічних та наукових кадрів у сфері національної безпеки</v>
          </cell>
        </row>
        <row r="1624">
          <cell r="B1624" t="str">
            <v>6510000</v>
          </cell>
          <cell r="C1624" t="str">
            <v>Рахункова палата</v>
          </cell>
        </row>
        <row r="1625">
          <cell r="B1625" t="str">
            <v>6511000</v>
          </cell>
          <cell r="C1625" t="str">
            <v>Апарат Рахункової палати</v>
          </cell>
        </row>
        <row r="1626">
          <cell r="B1626" t="str">
            <v>6511010</v>
          </cell>
          <cell r="C1626" t="str">
            <v>Керівництво та управління у сфері контролю за виконанням державного бюджету</v>
          </cell>
        </row>
        <row r="1627">
          <cell r="B1627" t="str">
            <v>6511020</v>
          </cell>
          <cell r="C1627" t="str">
            <v>Створення інформаційно-аналітичної системи Рахункової палати</v>
          </cell>
        </row>
        <row r="1628">
          <cell r="B1628" t="str">
            <v>6520000</v>
          </cell>
          <cell r="C1628" t="str">
            <v>Служба безпеки України</v>
          </cell>
        </row>
        <row r="1629">
          <cell r="B1629" t="str">
            <v>6521000</v>
          </cell>
          <cell r="C1629" t="str">
            <v>Центральне управління Служби безпеки України</v>
          </cell>
        </row>
        <row r="1630">
          <cell r="B1630" t="str">
            <v>6521010</v>
          </cell>
          <cell r="C1630" t="str">
            <v>Забезпечення заходів у сфері безпеки держави та діяльності органів системи Служби безпеки України</v>
          </cell>
        </row>
        <row r="1631">
          <cell r="B1631" t="str">
            <v>6521030</v>
          </cell>
          <cell r="C1631" t="str">
            <v>Наукова діяльність у сфері забезпечення державної безпеки, дослідження та розробки спеціальної техніки</v>
          </cell>
        </row>
        <row r="1632">
          <cell r="B1632" t="str">
            <v>6521040</v>
          </cell>
          <cell r="C1632" t="str">
            <v>Забезпечення перебування за кордоном працівників органів державної влади</v>
          </cell>
        </row>
        <row r="1633">
          <cell r="B1633" t="str">
            <v>6521050</v>
          </cell>
          <cell r="C1633" t="str">
            <v>Медичне обслуговування і оздоровлення особового складу та утримання закладів дошкільної освіти Служби безпеки України</v>
          </cell>
        </row>
        <row r="1634">
          <cell r="B1634" t="str">
            <v>6521060</v>
          </cell>
          <cell r="C1634" t="str">
            <v>Створення, закупівля і модернізація озброєння, військової та спеціальної техніки за державним оборонним замовленням Служби безпеки</v>
          </cell>
        </row>
        <row r="1635">
          <cell r="B1635" t="str">
            <v>6521070</v>
          </cell>
          <cell r="C1635" t="str">
            <v>Підготовка та перепідготовка кадрів Служби безпеки України вищими навчальними закладами ііі та іV рівнів акредитації</v>
          </cell>
        </row>
        <row r="1636">
          <cell r="B1636" t="str">
            <v>6521080</v>
          </cell>
          <cell r="C1636" t="str">
            <v>Заходи із забезпечення безпеки та протидії терористичній діяльності, пов'язані з проведенням  Євро-2012</v>
          </cell>
        </row>
        <row r="1637">
          <cell r="B1637" t="str">
            <v>6521090</v>
          </cell>
          <cell r="C1637" t="str">
            <v>Утримання закладів дошкільної освіти Служби безпеки України</v>
          </cell>
        </row>
        <row r="1638">
          <cell r="B1638" t="str">
            <v>6521100</v>
          </cell>
          <cell r="C1638" t="str">
            <v>Будівництво (придбання) житла для військовослужбовців Служби безпеки України</v>
          </cell>
        </row>
        <row r="1639">
          <cell r="B1639" t="str">
            <v>6521200</v>
          </cell>
          <cell r="C1639" t="str">
            <v>Забезпечення заходів спеціальними підрозділами по боротьбі з організованою злочинністю та корупцією Служби безпеки України</v>
          </cell>
        </row>
        <row r="1640">
          <cell r="B1640" t="str">
            <v>6521210</v>
          </cell>
          <cell r="C1640" t="str">
            <v>Заходи, пов'язані із переходом на військову службу за контрактом</v>
          </cell>
        </row>
        <row r="1641">
          <cell r="B1641" t="str">
            <v>6521220</v>
          </cell>
          <cell r="C1641" t="str">
            <v>Боротьба з тероризмом на території України</v>
          </cell>
        </row>
        <row r="1642">
          <cell r="B1642" t="str">
            <v>6522000</v>
          </cell>
          <cell r="C1642" t="str">
            <v>Департамент розвідки Служби безпеки України</v>
          </cell>
        </row>
        <row r="1643">
          <cell r="B1643" t="str">
            <v>6524000</v>
          </cell>
          <cell r="C1643" t="str">
            <v>Антитерористичний центр Служби безпеки України</v>
          </cell>
        </row>
        <row r="1644">
          <cell r="B1644" t="str">
            <v>6524010</v>
          </cell>
          <cell r="C1644" t="str">
            <v>Координація діяльності у запобіганні терористичним актам</v>
          </cell>
        </row>
        <row r="1645">
          <cell r="B1645" t="str">
            <v>6524020</v>
          </cell>
          <cell r="C1645" t="str">
            <v>Заходи, пов'язані із переходом на військову службу за контрактом</v>
          </cell>
        </row>
        <row r="1646">
          <cell r="B1646" t="str">
            <v>6530000</v>
          </cell>
          <cell r="C1646" t="str">
            <v>Служба безпеки України (загальнодержавні витрати)</v>
          </cell>
        </row>
        <row r="1647">
          <cell r="B1647" t="str">
            <v>6531000</v>
          </cell>
          <cell r="C1647" t="str">
            <v>Служба безпеки України (загальнодержавні витрати)</v>
          </cell>
        </row>
        <row r="1648">
          <cell r="B1648" t="str">
            <v>6540000</v>
          </cell>
          <cell r="C1648" t="str">
            <v>Національна академія наук України</v>
          </cell>
        </row>
        <row r="1649">
          <cell r="B1649" t="str">
            <v>6541000</v>
          </cell>
          <cell r="C1649" t="str">
            <v>Національна академія наук України</v>
          </cell>
        </row>
        <row r="1650">
          <cell r="B1650" t="str">
            <v>6541020</v>
          </cell>
          <cell r="C1650" t="str">
            <v>Наукова і організаційна діяльність президії Національної академії наук України</v>
          </cell>
        </row>
        <row r="1651">
          <cell r="B1651" t="str">
            <v>6541030</v>
          </cell>
          <cell r="C1651"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v>
          </cell>
        </row>
        <row r="1652">
          <cell r="B1652" t="str">
            <v>6541080</v>
          </cell>
          <cell r="C1652" t="str">
            <v>Підготовка кадрів з пріоритетних напрямів науки вищими навчальними закладами ііі і іV рівнів акредитації</v>
          </cell>
        </row>
        <row r="1653">
          <cell r="B1653" t="str">
            <v>6541100</v>
          </cell>
          <cell r="C1653" t="str">
            <v>Медичне обслуговування працівників Національної академії наук України</v>
          </cell>
        </row>
        <row r="1654">
          <cell r="B1654" t="str">
            <v>6541140</v>
          </cell>
          <cell r="C1654" t="str">
            <v>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v>
          </cell>
        </row>
        <row r="1655">
          <cell r="B1655" t="str">
            <v>6541200</v>
          </cell>
          <cell r="C1655" t="str">
            <v>Підвищення кваліфікації з пріоритетних напрямів науки та підготовка до державної атестації наукових кадрів Національної академії наук України</v>
          </cell>
        </row>
        <row r="1656">
          <cell r="B1656" t="str">
            <v>6550000</v>
          </cell>
          <cell r="C1656" t="str">
            <v>Національна академія педагогічних наук України</v>
          </cell>
        </row>
        <row r="1657">
          <cell r="B1657" t="str">
            <v>6551000</v>
          </cell>
          <cell r="C1657" t="str">
            <v>Національна академія педагогічних наук України</v>
          </cell>
        </row>
        <row r="1658">
          <cell r="B1658" t="str">
            <v>6551020</v>
          </cell>
          <cell r="C1658" t="str">
            <v>Наукова і організаційна діяльність президії Національної академії педагогічних наук України</v>
          </cell>
        </row>
        <row r="1659">
          <cell r="B1659" t="str">
            <v>6551030</v>
          </cell>
          <cell r="C1659"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v>
          </cell>
        </row>
        <row r="1660">
          <cell r="B1660" t="str">
            <v>6551060</v>
          </cell>
          <cell r="C1660" t="str">
            <v>Підвищення кваліфікації керівних кадрів і спеціалістів у сфері освіти закладами післядипломної освіти ііі і іV рівнів акредитації</v>
          </cell>
        </row>
        <row r="1661">
          <cell r="B1661" t="str">
            <v>6551070</v>
          </cell>
          <cell r="C1661" t="str">
            <v>Підготовка та перепідготовка робітничих кадрів і фахівців автосервісу навчально-науковим центром професійно-технічної освіти Національної академії педагогічних наук України</v>
          </cell>
        </row>
        <row r="1662">
          <cell r="B1662" t="str">
            <v>6551100</v>
          </cell>
          <cell r="C1662" t="str">
            <v>Збереження та популяризація історії педагогічної науки та практики</v>
          </cell>
        </row>
        <row r="1663">
          <cell r="B1663" t="str">
            <v>6560000</v>
          </cell>
          <cell r="C1663" t="str">
            <v>Національна академія медичних наук України</v>
          </cell>
        </row>
        <row r="1664">
          <cell r="B1664" t="str">
            <v>6561000</v>
          </cell>
          <cell r="C1664" t="str">
            <v>Національна академія медичних наук України</v>
          </cell>
        </row>
        <row r="1665">
          <cell r="B1665" t="str">
            <v>6561040</v>
          </cell>
          <cell r="C1665"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v>
          </cell>
        </row>
        <row r="1666">
          <cell r="B1666" t="str">
            <v>6561060</v>
          </cell>
          <cell r="C1666"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1667">
          <cell r="B1667" t="str">
            <v>6561090</v>
          </cell>
          <cell r="C1667" t="str">
            <v>Наукова і організаційна діяльність президії Національної академії медичних наук України</v>
          </cell>
        </row>
        <row r="1668">
          <cell r="B1668" t="str">
            <v>6570000</v>
          </cell>
          <cell r="C1668" t="str">
            <v>Національна академія мистецтв України</v>
          </cell>
        </row>
        <row r="1669">
          <cell r="B1669" t="str">
            <v>6571000</v>
          </cell>
          <cell r="C1669" t="str">
            <v>Національна академія мистецтв України</v>
          </cell>
        </row>
        <row r="1670">
          <cell r="B1670" t="str">
            <v>6571020</v>
          </cell>
          <cell r="C1670" t="str">
            <v>Наукова і організаційна діяльність президії Національної академії мистецтв України</v>
          </cell>
        </row>
        <row r="1671">
          <cell r="B1671" t="str">
            <v>6571030</v>
          </cell>
          <cell r="C1671" t="str">
            <v>Фундаментальні дослідження та підготовка наукових кадрів у сфері мистецтвознавства</v>
          </cell>
        </row>
        <row r="1672">
          <cell r="B1672" t="str">
            <v>6580000</v>
          </cell>
          <cell r="C1672" t="str">
            <v>Національна академія правових наук України</v>
          </cell>
        </row>
        <row r="1673">
          <cell r="B1673" t="str">
            <v>6581000</v>
          </cell>
          <cell r="C1673" t="str">
            <v>Національна академія правових наук України</v>
          </cell>
        </row>
        <row r="1674">
          <cell r="B1674" t="str">
            <v>6581020</v>
          </cell>
          <cell r="C1674" t="str">
            <v>Наукова і організаційна діяльність президії Національної академії правових наук України</v>
          </cell>
        </row>
        <row r="1675">
          <cell r="B1675" t="str">
            <v>6581040</v>
          </cell>
          <cell r="C1675"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v>
          </cell>
        </row>
        <row r="1676">
          <cell r="B1676" t="str">
            <v>6590000</v>
          </cell>
          <cell r="C1676" t="str">
            <v>Національна академія аграрних наук України</v>
          </cell>
        </row>
        <row r="1677">
          <cell r="B1677" t="str">
            <v>6591000</v>
          </cell>
          <cell r="C1677" t="str">
            <v>Національна академія аграрних наук України</v>
          </cell>
        </row>
        <row r="1678">
          <cell r="B1678" t="str">
            <v>6591020</v>
          </cell>
          <cell r="C1678" t="str">
            <v>Наукова і організаційна діяльність президії Національної академії аграрних наук України</v>
          </cell>
        </row>
        <row r="1679">
          <cell r="B1679" t="str">
            <v>6591060</v>
          </cell>
          <cell r="C1679"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v>
          </cell>
        </row>
        <row r="1680">
          <cell r="B1680" t="str">
            <v>6591080</v>
          </cell>
          <cell r="C1680" t="str">
            <v>Здійснення заходів щодо підтримки науково-дослідних господарств</v>
          </cell>
        </row>
        <row r="1681">
          <cell r="B1681" t="str">
            <v>6591100</v>
          </cell>
          <cell r="C1681" t="str">
            <v>Збереження природно-заповідного фонду в біосферному заповіднику "Асканія-Нова"</v>
          </cell>
        </row>
        <row r="1682">
          <cell r="B1682" t="str">
            <v>6600000</v>
          </cell>
          <cell r="C1682" t="str">
            <v>Управління державної охорони України</v>
          </cell>
        </row>
        <row r="1683">
          <cell r="B1683" t="str">
            <v>6601000</v>
          </cell>
          <cell r="C1683" t="str">
            <v>Управління державної охорони України</v>
          </cell>
        </row>
        <row r="1684">
          <cell r="B1684" t="str">
            <v>6601020</v>
          </cell>
          <cell r="C1684" t="str">
            <v>Державна охорона органів державної влади та посадових осіб</v>
          </cell>
        </row>
        <row r="1685">
          <cell r="B1685" t="str">
            <v>6601030</v>
          </cell>
          <cell r="C1685" t="str">
            <v>Будівництво (придбання) житла для військовослужбовців Управління державної охорони України</v>
          </cell>
        </row>
        <row r="1686">
          <cell r="B1686" t="str">
            <v>6601040</v>
          </cell>
          <cell r="C1686" t="str">
            <v>Заходи, пов'язані із переходом на військову службу за контрактом</v>
          </cell>
        </row>
        <row r="1687">
          <cell r="B1687" t="str">
            <v>6610000</v>
          </cell>
          <cell r="C1687" t="str">
            <v>Фонд державного майна України</v>
          </cell>
        </row>
        <row r="1688">
          <cell r="B1688" t="str">
            <v>6611000</v>
          </cell>
          <cell r="C1688" t="str">
            <v>Апарат Фонду державного майна України</v>
          </cell>
        </row>
        <row r="1689">
          <cell r="B1689" t="str">
            <v>6611010</v>
          </cell>
          <cell r="C1689" t="str">
            <v>Керівництво та управління у сфері державного майна</v>
          </cell>
        </row>
        <row r="1690">
          <cell r="B1690" t="str">
            <v>6611020</v>
          </cell>
          <cell r="C1690" t="str">
            <v>Заходи, пов'язані з проведенням приватизації державного майна</v>
          </cell>
        </row>
        <row r="1691">
          <cell r="B1691" t="str">
            <v>6611030</v>
          </cell>
          <cell r="C1691" t="str">
            <v>Створення та впровадження комплексної системи електронного документообігу та інформаційно-аналітичних реєстрів Фонду державного майна України</v>
          </cell>
        </row>
        <row r="1692">
          <cell r="B1692" t="str">
            <v>6620000</v>
          </cell>
          <cell r="C1692" t="str">
            <v>Служба зовнішньої розвідки України</v>
          </cell>
        </row>
        <row r="1693">
          <cell r="B1693" t="str">
            <v>6621000</v>
          </cell>
          <cell r="C1693" t="str">
            <v>Служба зовнішньої розвідки України</v>
          </cell>
        </row>
        <row r="1694">
          <cell r="B1694" t="str">
            <v>6621010</v>
          </cell>
          <cell r="C1694" t="str">
            <v>Розвідувальна діяльність у сфері безпеки держави та спеціальний захист державних представництв за кордоном</v>
          </cell>
        </row>
        <row r="1695">
          <cell r="B1695" t="str">
            <v>6621020</v>
          </cell>
          <cell r="C1695" t="str">
            <v>Медичне обслуговування та оздоровлення особового складу Служби зовнішньої розвідки України</v>
          </cell>
        </row>
        <row r="1696">
          <cell r="B1696" t="str">
            <v>6621030</v>
          </cell>
          <cell r="C1696" t="str">
            <v>Будівництво (придбання) житла для військовослужбовців Служби зовнішньої розвідки України</v>
          </cell>
        </row>
        <row r="1697">
          <cell r="B1697" t="str">
            <v>6621040</v>
          </cell>
          <cell r="C1697" t="str">
            <v>Підготовка та підвищення кваліфікації кадрів у сфері розвідувальної діяльності вищими навчальними закладами ііі і іV рівнів акредитації</v>
          </cell>
        </row>
        <row r="1698">
          <cell r="B1698" t="str">
            <v>6621050</v>
          </cell>
          <cell r="C1698" t="str">
            <v>Заходи, пов'язані із переходом на військову службу за контрактом</v>
          </cell>
        </row>
        <row r="1699">
          <cell r="B1699" t="str">
            <v>6640000</v>
          </cell>
          <cell r="C1699" t="str">
            <v>Адміністрація Державної служби спеціального зв'язку та захисту інформації України</v>
          </cell>
        </row>
        <row r="1700">
          <cell r="B1700" t="str">
            <v>6641000</v>
          </cell>
          <cell r="C1700" t="str">
            <v>Адміністрація Державної служби спеціального зв'язку та захисту інформації України</v>
          </cell>
        </row>
        <row r="1701">
          <cell r="B1701" t="str">
            <v>6641010</v>
          </cell>
          <cell r="C1701" t="str">
            <v>Забезпечення функціонування державної системи спеціального зв'язку та захисту інформації</v>
          </cell>
        </row>
        <row r="1702">
          <cell r="B1702" t="str">
            <v>6641020</v>
          </cell>
          <cell r="C1702" t="str">
            <v>Розвиток і модернізація державної системи спеціального зв'язку та захисту інформації</v>
          </cell>
        </row>
        <row r="1703">
          <cell r="B1703" t="str">
            <v>6641030</v>
          </cell>
          <cell r="C1703" t="str">
            <v>Розвиток та модернізація державної системи урядового зв'язку</v>
          </cell>
        </row>
        <row r="1704">
          <cell r="B1704" t="str">
            <v>6641040</v>
          </cell>
          <cell r="C1704" t="str">
            <v>Створення та забезпечення функціонування Національної системи конфіденційного зв'язку</v>
          </cell>
        </row>
        <row r="1705">
          <cell r="B1705" t="str">
            <v>6641050</v>
          </cell>
          <cell r="C1705" t="str">
            <v>Підготовка кадрів для сфери зв'язку вищими навчальними закладами ііі та іV рівнів акредитації</v>
          </cell>
        </row>
        <row r="1706">
          <cell r="B1706" t="str">
            <v>6641060</v>
          </cell>
          <cell r="C1706" t="str">
            <v>Будівництво (придбання) житла для осіб рядового і начальницького складу Державної служби спеціального зв'язку та захисту інформації України</v>
          </cell>
        </row>
        <row r="1707">
          <cell r="B1707" t="str">
            <v>6641070</v>
          </cell>
          <cell r="C1707" t="str">
            <v>Створення, закупівля і модернізація спеціальної техніки за державним оборонним замовленням Державної служби спеціального зв'язку та захисту інформації</v>
          </cell>
        </row>
        <row r="1708">
          <cell r="B1708" t="str">
            <v>6641080</v>
          </cell>
          <cell r="C1708" t="str">
            <v>Прикладні наукові та науково-технічні розробки, виконання робіт за державним замовленням, фінансова підтримка розвитку інфраструктури наукової діяльності у сфері зв'язку, розвиток цифрового телерадіомовлення</v>
          </cell>
        </row>
        <row r="1709">
          <cell r="B1709" t="str">
            <v>6641090</v>
          </cell>
          <cell r="C1709" t="str">
            <v>Підготовка кадрів для сфери зв'язку вищими навчальними закладами і та іі рівнів акредитації</v>
          </cell>
        </row>
        <row r="1710">
          <cell r="B1710" t="str">
            <v>6641110</v>
          </cell>
          <cell r="C1710" t="str">
            <v>Доставка дипломатичної кореспонденції за кордон і в Україну</v>
          </cell>
        </row>
        <row r="1711">
          <cell r="B1711" t="str">
            <v>6641120</v>
          </cell>
          <cell r="C1711" t="str">
            <v>Доставка спеціальної службової кореспонденції органам державної влади</v>
          </cell>
        </row>
        <row r="1712">
          <cell r="B1712" t="str">
            <v>6641130</v>
          </cell>
          <cell r="C1712" t="str">
            <v>Модернізація вузлів звіязку спеціального призначення</v>
          </cell>
        </row>
        <row r="1713">
          <cell r="B1713" t="str">
            <v>6650000</v>
          </cell>
          <cell r="C1713"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714">
          <cell r="B1714" t="str">
            <v>6651000</v>
          </cell>
          <cell r="C1714"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715">
          <cell r="B1715" t="str">
            <v>6651010</v>
          </cell>
          <cell r="C1715" t="str">
            <v>Організаційне забезпечення підготовки та реалізації інфраструктурних проектів</v>
          </cell>
        </row>
        <row r="1716">
          <cell r="B1716" t="str">
            <v>6730000</v>
          </cell>
          <cell r="C1716" t="str">
            <v>Центральна виборча комісія</v>
          </cell>
        </row>
        <row r="1717">
          <cell r="B1717" t="str">
            <v>6731000</v>
          </cell>
          <cell r="C1717" t="str">
            <v>Апарат Центральної виборчої комісії</v>
          </cell>
        </row>
        <row r="1718">
          <cell r="B1718" t="str">
            <v>6731010</v>
          </cell>
          <cell r="C1718" t="str">
            <v>Керівництво та управління у сфері проведення виборів та референдумів</v>
          </cell>
        </row>
        <row r="1719">
          <cell r="B1719" t="str">
            <v>6731020</v>
          </cell>
          <cell r="C1719" t="str">
            <v>Проведення виборів народних депутатів України</v>
          </cell>
        </row>
        <row r="1720">
          <cell r="B1720" t="str">
            <v>6731040</v>
          </cell>
          <cell r="C1720" t="str">
            <v>Проведення виборів Президента України</v>
          </cell>
        </row>
        <row r="1721">
          <cell r="B1721" t="str">
            <v>6731050</v>
          </cell>
          <cell r="C1721" t="str">
            <v>Функціонування Державного реєстру виборців</v>
          </cell>
        </row>
        <row r="1722">
          <cell r="B1722" t="str">
            <v>6731080</v>
          </cell>
          <cell r="C1722" t="str">
            <v>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v>
          </cell>
        </row>
        <row r="1723">
          <cell r="B1723" t="str">
            <v>6731100</v>
          </cell>
          <cell r="C1723" t="str">
            <v>Проведення всеукраїнського консультативного опитування</v>
          </cell>
        </row>
        <row r="1724">
          <cell r="B1724" t="str">
            <v>6740000</v>
          </cell>
          <cell r="C1724" t="str">
            <v>Центральна виборча комісія (загальнодержавні витрати)</v>
          </cell>
        </row>
        <row r="1725">
          <cell r="B1725" t="str">
            <v>6741000</v>
          </cell>
          <cell r="C1725" t="str">
            <v>Центральна виборча комісія (загальнодержавні витрати)</v>
          </cell>
        </row>
        <row r="1726">
          <cell r="B1726" t="str">
            <v>6741020</v>
          </cell>
          <cell r="C1726" t="str">
            <v>Субвенція з державного бюджету місцевим бюджетам на проведення виборів депутатів місцевих рад та сільських, селищних, міських голів</v>
          </cell>
        </row>
        <row r="1727">
          <cell r="B1727" t="str">
            <v>6800000</v>
          </cell>
          <cell r="C1727" t="str">
            <v>Національна акціонерна компанія "Украгролізинг"</v>
          </cell>
        </row>
        <row r="1728">
          <cell r="B1728" t="str">
            <v>6801000</v>
          </cell>
          <cell r="C1728" t="str">
            <v>Національна акціонерна компанія "Украгролізинг"</v>
          </cell>
        </row>
        <row r="1729">
          <cell r="B1729" t="str">
            <v>7710000</v>
          </cell>
          <cell r="C1729" t="str">
            <v>Рада міністрів Автономної Республіки Крим</v>
          </cell>
        </row>
        <row r="1730">
          <cell r="B1730" t="str">
            <v>7711000</v>
          </cell>
          <cell r="C1730" t="str">
            <v>Апарат Ради міністрів Автономної Республіки Крим</v>
          </cell>
        </row>
        <row r="1731">
          <cell r="B1731" t="str">
            <v>7711010</v>
          </cell>
          <cell r="C1731" t="str">
            <v>Здійснення виконавчої влади в Автономній Республіці Крим</v>
          </cell>
        </row>
        <row r="1732">
          <cell r="B1732" t="str">
            <v>7720000</v>
          </cell>
          <cell r="C1732" t="str">
            <v>Вінницька обласна державна адміністрація</v>
          </cell>
        </row>
        <row r="1733">
          <cell r="B1733" t="str">
            <v>7721000</v>
          </cell>
          <cell r="C1733" t="str">
            <v>Апарат Вінницької обласної державної адміністрації</v>
          </cell>
        </row>
        <row r="1734">
          <cell r="B1734" t="str">
            <v>7721010</v>
          </cell>
          <cell r="C1734" t="str">
            <v>Здійснення виконавчої влади у Вінницькій області</v>
          </cell>
        </row>
        <row r="1735">
          <cell r="B1735" t="str">
            <v>7721020</v>
          </cell>
          <cell r="C1735" t="str">
            <v>Субвенція з державного бюджету обласному бюджету Вінницької області для ліквідації наслідків стихійного лиха, що сталося 23 і 27 липня 2008 року</v>
          </cell>
        </row>
        <row r="1736">
          <cell r="B1736" t="str">
            <v>7730000</v>
          </cell>
          <cell r="C1736" t="str">
            <v>Волинська обласна державна адміністрація</v>
          </cell>
        </row>
        <row r="1737">
          <cell r="B1737" t="str">
            <v>7731000</v>
          </cell>
          <cell r="C1737" t="str">
            <v>Апарат Волинської обласної державної адміністрації</v>
          </cell>
        </row>
        <row r="1738">
          <cell r="B1738" t="str">
            <v>7731010</v>
          </cell>
          <cell r="C1738" t="str">
            <v>Здійснення виконавчої влади у Волинській області</v>
          </cell>
        </row>
        <row r="1739">
          <cell r="B1739" t="str">
            <v>7740000</v>
          </cell>
          <cell r="C1739" t="str">
            <v>Дніпропетровська обласна державна адміністрація</v>
          </cell>
        </row>
        <row r="1740">
          <cell r="B1740" t="str">
            <v>7741000</v>
          </cell>
          <cell r="C1740" t="str">
            <v>Апарат Дніпропетровської обласної державної адміністрації</v>
          </cell>
        </row>
        <row r="1741">
          <cell r="B1741" t="str">
            <v>7741010</v>
          </cell>
          <cell r="C1741" t="str">
            <v>Здійснення виконавчої влади у Дніпропетровській області</v>
          </cell>
        </row>
        <row r="1742">
          <cell r="B1742" t="str">
            <v>7750000</v>
          </cell>
          <cell r="C1742" t="str">
            <v>Донецька обласна державна адміністрація</v>
          </cell>
        </row>
        <row r="1743">
          <cell r="B1743" t="str">
            <v>7751000</v>
          </cell>
          <cell r="C1743" t="str">
            <v>Апарат Донецької обласної державної адміністрації</v>
          </cell>
        </row>
        <row r="1744">
          <cell r="B1744" t="str">
            <v>7751010</v>
          </cell>
          <cell r="C1744" t="str">
            <v>Здійснення виконавчої влади у Донецькій області</v>
          </cell>
        </row>
        <row r="1745">
          <cell r="B1745" t="str">
            <v>7760000</v>
          </cell>
          <cell r="C1745" t="str">
            <v>Житомирська обласна державна адміністрація</v>
          </cell>
        </row>
        <row r="1746">
          <cell r="B1746" t="str">
            <v>7761000</v>
          </cell>
          <cell r="C1746" t="str">
            <v>Апарат Житомирської обласної державної адміністрації</v>
          </cell>
        </row>
        <row r="1747">
          <cell r="B1747" t="str">
            <v>7761010</v>
          </cell>
          <cell r="C1747" t="str">
            <v>Здійснення виконавчої влади у Житомирській області</v>
          </cell>
        </row>
        <row r="1748">
          <cell r="B1748" t="str">
            <v>7770000</v>
          </cell>
          <cell r="C1748" t="str">
            <v>Закарпатська обласна державна адміністрація</v>
          </cell>
        </row>
        <row r="1749">
          <cell r="B1749" t="str">
            <v>7771000</v>
          </cell>
          <cell r="C1749" t="str">
            <v>Апарат Закарпатської обласної державної адміністрації</v>
          </cell>
        </row>
        <row r="1750">
          <cell r="B1750" t="str">
            <v>7771010</v>
          </cell>
          <cell r="C1750" t="str">
            <v>Здійснення виконавчої влади у Закарпатській області</v>
          </cell>
        </row>
        <row r="1751">
          <cell r="B1751" t="str">
            <v>7771020</v>
          </cell>
          <cell r="C1751" t="str">
            <v>Субвенція з державного бюджету обласному бюджету Закарпатської області для ліквідації наслідків стихійного лиха, що сталося 23 і 27 липня 2008 року</v>
          </cell>
        </row>
        <row r="1752">
          <cell r="B1752" t="str">
            <v>7780000</v>
          </cell>
          <cell r="C1752" t="str">
            <v>Запорізька обласна державна адміністрація</v>
          </cell>
        </row>
        <row r="1753">
          <cell r="B1753" t="str">
            <v>7781000</v>
          </cell>
          <cell r="C1753" t="str">
            <v>Апарат Запорізької обласної державної адміністрації</v>
          </cell>
        </row>
        <row r="1754">
          <cell r="B1754" t="str">
            <v>7781010</v>
          </cell>
          <cell r="C1754" t="str">
            <v>Здійснення виконавчої влади у Запорізькій області</v>
          </cell>
        </row>
        <row r="1755">
          <cell r="B1755" t="str">
            <v>7790000</v>
          </cell>
          <cell r="C1755" t="str">
            <v>івано-Франківська обласна державна адміністрація</v>
          </cell>
        </row>
        <row r="1756">
          <cell r="B1756" t="str">
            <v>7791000</v>
          </cell>
          <cell r="C1756" t="str">
            <v>Апарат івано-Франківської обласної державної адміністрації</v>
          </cell>
        </row>
        <row r="1757">
          <cell r="B1757" t="str">
            <v>7791010</v>
          </cell>
          <cell r="C1757" t="str">
            <v>Здійснення виконавчої влади в івано-Франківській області</v>
          </cell>
        </row>
        <row r="1758">
          <cell r="B1758" t="str">
            <v>7800000</v>
          </cell>
          <cell r="C1758" t="str">
            <v>Київська обласна державна адміністрація</v>
          </cell>
        </row>
        <row r="1759">
          <cell r="B1759" t="str">
            <v>7801000</v>
          </cell>
          <cell r="C1759" t="str">
            <v>Апарат Київської обласної державної адміністрації</v>
          </cell>
        </row>
        <row r="1760">
          <cell r="B1760" t="str">
            <v>7801010</v>
          </cell>
          <cell r="C1760" t="str">
            <v>Здійснення виконавчої влади у Київській області</v>
          </cell>
        </row>
        <row r="1761">
          <cell r="B1761" t="str">
            <v>7810000</v>
          </cell>
          <cell r="C1761" t="str">
            <v>Кіровоградська обласна державна адміністрація</v>
          </cell>
        </row>
        <row r="1762">
          <cell r="B1762" t="str">
            <v>7811000</v>
          </cell>
          <cell r="C1762" t="str">
            <v>Апарат Кіровоградської обласної державної адміністрації</v>
          </cell>
        </row>
        <row r="1763">
          <cell r="B1763" t="str">
            <v>7811010</v>
          </cell>
          <cell r="C1763" t="str">
            <v>Здійснення виконавчої влади у Кіровоградській області</v>
          </cell>
        </row>
        <row r="1764">
          <cell r="B1764" t="str">
            <v>7820000</v>
          </cell>
          <cell r="C1764" t="str">
            <v>Луганська обласна державна адміністрація</v>
          </cell>
        </row>
        <row r="1765">
          <cell r="B1765" t="str">
            <v>7821000</v>
          </cell>
          <cell r="C1765" t="str">
            <v>Апарат Луганської обласної державної адміністрації</v>
          </cell>
        </row>
        <row r="1766">
          <cell r="B1766" t="str">
            <v>7821010</v>
          </cell>
          <cell r="C1766" t="str">
            <v>Здійснення виконавчої влади у Луганській області</v>
          </cell>
        </row>
        <row r="1767">
          <cell r="B1767" t="str">
            <v>7830000</v>
          </cell>
          <cell r="C1767" t="str">
            <v>Львівська обласна державна адміністрація</v>
          </cell>
        </row>
        <row r="1768">
          <cell r="B1768" t="str">
            <v>7831000</v>
          </cell>
          <cell r="C1768" t="str">
            <v>Апарат Львівської обласної державної адміністрації</v>
          </cell>
        </row>
        <row r="1769">
          <cell r="B1769" t="str">
            <v>7831010</v>
          </cell>
          <cell r="C1769" t="str">
            <v>Здійснення виконавчої влади у Львівській області</v>
          </cell>
        </row>
        <row r="1770">
          <cell r="B1770" t="str">
            <v>7831020</v>
          </cell>
          <cell r="C1770" t="str">
            <v>Субвенція з державного бюджету обласному бюджету Львівської області для ліквідації наслідків стихійного лиха, що сталося 23 і 27 липня 2008 року</v>
          </cell>
        </row>
        <row r="1771">
          <cell r="B1771" t="str">
            <v>7840000</v>
          </cell>
          <cell r="C1771" t="str">
            <v>Миколаївська обласна державна адміністрація</v>
          </cell>
        </row>
        <row r="1772">
          <cell r="B1772" t="str">
            <v>7841000</v>
          </cell>
          <cell r="C1772" t="str">
            <v>Апарат Миколаївської обласної державної адміністрації</v>
          </cell>
        </row>
        <row r="1773">
          <cell r="B1773" t="str">
            <v>7841010</v>
          </cell>
          <cell r="C1773" t="str">
            <v>Здійснення виконавчої влади у Миколаївській області</v>
          </cell>
        </row>
        <row r="1774">
          <cell r="B1774" t="str">
            <v>7850000</v>
          </cell>
          <cell r="C1774" t="str">
            <v>Одеська обласна державна адміністрація</v>
          </cell>
        </row>
        <row r="1775">
          <cell r="B1775" t="str">
            <v>7851000</v>
          </cell>
          <cell r="C1775" t="str">
            <v>Апарат Одеської обласної державної адміністрації</v>
          </cell>
        </row>
        <row r="1776">
          <cell r="B1776" t="str">
            <v>7851010</v>
          </cell>
          <cell r="C1776" t="str">
            <v>Здійснення виконавчої влади в Одеській області</v>
          </cell>
        </row>
        <row r="1777">
          <cell r="B1777" t="str">
            <v>7851800</v>
          </cell>
          <cell r="C1777" t="str">
            <v>Будівництво, реконструкція та ремонт об'єктів соціальної та іншої інфраструктури у Одеській області</v>
          </cell>
        </row>
        <row r="1778">
          <cell r="B1778" t="str">
            <v>7860000</v>
          </cell>
          <cell r="C1778" t="str">
            <v>Полтавська обласна державна адміністрація</v>
          </cell>
        </row>
        <row r="1779">
          <cell r="B1779" t="str">
            <v>7861000</v>
          </cell>
          <cell r="C1779" t="str">
            <v>Апарат Полтавської обласної державної адміністрації</v>
          </cell>
        </row>
        <row r="1780">
          <cell r="B1780" t="str">
            <v>7861010</v>
          </cell>
          <cell r="C1780" t="str">
            <v>Здійснення виконавчої влади у Полтавській області</v>
          </cell>
        </row>
        <row r="1781">
          <cell r="B1781" t="str">
            <v>7870000</v>
          </cell>
          <cell r="C1781" t="str">
            <v>Рівненська обласна державна адміністрація</v>
          </cell>
        </row>
        <row r="1782">
          <cell r="B1782" t="str">
            <v>7871000</v>
          </cell>
          <cell r="C1782" t="str">
            <v>Апарат Рівненської обласної державної адміністрації</v>
          </cell>
        </row>
        <row r="1783">
          <cell r="B1783" t="str">
            <v>7871010</v>
          </cell>
          <cell r="C1783" t="str">
            <v>Здійснення виконавчої влади у Рівненській області</v>
          </cell>
        </row>
        <row r="1784">
          <cell r="B1784" t="str">
            <v>7880000</v>
          </cell>
          <cell r="C1784" t="str">
            <v>Сумська обласна державна адміністрація</v>
          </cell>
        </row>
        <row r="1785">
          <cell r="B1785" t="str">
            <v>7881000</v>
          </cell>
          <cell r="C1785" t="str">
            <v>Апарат Сумської обласної державної адміністрації</v>
          </cell>
        </row>
        <row r="1786">
          <cell r="B1786" t="str">
            <v>7881010</v>
          </cell>
          <cell r="C1786" t="str">
            <v>Здійснення виконавчої влади у Сумській області</v>
          </cell>
        </row>
        <row r="1787">
          <cell r="B1787" t="str">
            <v>7890000</v>
          </cell>
          <cell r="C1787" t="str">
            <v>Тернопільська обласна державна адміністрація</v>
          </cell>
        </row>
        <row r="1788">
          <cell r="B1788" t="str">
            <v>7891000</v>
          </cell>
          <cell r="C1788" t="str">
            <v>Апарат Тернопільської обласної державної адміністрації</v>
          </cell>
        </row>
        <row r="1789">
          <cell r="B1789" t="str">
            <v>7891010</v>
          </cell>
          <cell r="C1789" t="str">
            <v>Здійснення виконавчої влади у Тернопільській області</v>
          </cell>
        </row>
        <row r="1790">
          <cell r="B1790" t="str">
            <v>7891020</v>
          </cell>
          <cell r="C1790" t="str">
            <v>Субвенція з державного бюджету обласному бюджету Тернопільської області для ліквідації наслідків стихійного лиха, що сталося 23 і 27 липня 2008 року</v>
          </cell>
        </row>
        <row r="1791">
          <cell r="B1791" t="str">
            <v>7900000</v>
          </cell>
          <cell r="C1791" t="str">
            <v>Харківська обласна державна адміністрація</v>
          </cell>
        </row>
        <row r="1792">
          <cell r="B1792" t="str">
            <v>7901000</v>
          </cell>
          <cell r="C1792" t="str">
            <v>Апарат Харківської обласної державної адміністрації</v>
          </cell>
        </row>
        <row r="1793">
          <cell r="B1793" t="str">
            <v>7901010</v>
          </cell>
          <cell r="C1793" t="str">
            <v>Здійснення виконавчої влади у Харківській області</v>
          </cell>
        </row>
        <row r="1794">
          <cell r="B1794" t="str">
            <v>7901810</v>
          </cell>
          <cell r="C1794" t="str">
            <v>Будівництво, реконструкція, ремонт та утримання вулиць і доріг комунальної власності у населених пунктах Харківської області</v>
          </cell>
        </row>
        <row r="1795">
          <cell r="B1795" t="str">
            <v>7910000</v>
          </cell>
          <cell r="C1795" t="str">
            <v>Херсонська обласна державна адміністрація</v>
          </cell>
        </row>
        <row r="1796">
          <cell r="B1796" t="str">
            <v>7911000</v>
          </cell>
          <cell r="C1796" t="str">
            <v>Апарат Херсонської обласної державної адміністрації</v>
          </cell>
        </row>
        <row r="1797">
          <cell r="B1797" t="str">
            <v>7911010</v>
          </cell>
          <cell r="C1797" t="str">
            <v>Здійснення виконавчої влади у Херсонській області</v>
          </cell>
        </row>
        <row r="1798">
          <cell r="B1798" t="str">
            <v>7920000</v>
          </cell>
          <cell r="C1798" t="str">
            <v>Хмельницька обласна державна адміністрація</v>
          </cell>
        </row>
        <row r="1799">
          <cell r="B1799" t="str">
            <v>7921000</v>
          </cell>
          <cell r="C1799" t="str">
            <v>Апарат Хмельницької обласної державної адміністрації</v>
          </cell>
        </row>
        <row r="1800">
          <cell r="B1800" t="str">
            <v>7921010</v>
          </cell>
          <cell r="C1800" t="str">
            <v>Здійснення виконавчої влади у Хмельницькій області</v>
          </cell>
        </row>
        <row r="1801">
          <cell r="B1801" t="str">
            <v>7930000</v>
          </cell>
          <cell r="C1801" t="str">
            <v>Черкаська обласна державна адміністрація</v>
          </cell>
        </row>
        <row r="1802">
          <cell r="B1802" t="str">
            <v>7931000</v>
          </cell>
          <cell r="C1802" t="str">
            <v>Апарат Черкаської обласної державної адміністрації</v>
          </cell>
        </row>
        <row r="1803">
          <cell r="B1803" t="str">
            <v>7931010</v>
          </cell>
          <cell r="C1803" t="str">
            <v>Здійснення виконавчої влади у Черкаській області</v>
          </cell>
        </row>
        <row r="1804">
          <cell r="B1804" t="str">
            <v>7940000</v>
          </cell>
          <cell r="C1804" t="str">
            <v>Чернівецька обласна державна адміністрація</v>
          </cell>
        </row>
        <row r="1805">
          <cell r="B1805" t="str">
            <v>7941000</v>
          </cell>
          <cell r="C1805" t="str">
            <v>Апарат Чернівецької обласної державної адміністрації</v>
          </cell>
        </row>
        <row r="1806">
          <cell r="B1806" t="str">
            <v>7941010</v>
          </cell>
          <cell r="C1806" t="str">
            <v>Здійснення виконавчої влади у Чернівецькій області</v>
          </cell>
        </row>
        <row r="1807">
          <cell r="B1807" t="str">
            <v>7941030</v>
          </cell>
          <cell r="C1807" t="str">
            <v>Субвенція з державного бюджету обласному бюджету Чернівецької області для завершення у 2009 році будівництва мостів, берегоукріплювальних споруд, об'єктів соціально-культурного призначення та водовідведення, що перебувають у комунальній власності</v>
          </cell>
        </row>
        <row r="1808">
          <cell r="B1808" t="str">
            <v>7950000</v>
          </cell>
          <cell r="C1808" t="str">
            <v>Чернігівська обласна державна адміністрація</v>
          </cell>
        </row>
        <row r="1809">
          <cell r="B1809" t="str">
            <v>7951000</v>
          </cell>
          <cell r="C1809" t="str">
            <v>Апарат Чернігівської обласної державної адміністрації</v>
          </cell>
        </row>
        <row r="1810">
          <cell r="B1810" t="str">
            <v>7951010</v>
          </cell>
          <cell r="C1810" t="str">
            <v>Здійснення виконавчої влади у Чернігівській області</v>
          </cell>
        </row>
        <row r="1811">
          <cell r="B1811" t="str">
            <v>7960000</v>
          </cell>
          <cell r="C1811" t="str">
            <v>Київська міська державна адміністрація</v>
          </cell>
        </row>
        <row r="1812">
          <cell r="B1812" t="str">
            <v>7961000</v>
          </cell>
          <cell r="C1812" t="str">
            <v>Апарат Київської міської державної адміністрації</v>
          </cell>
        </row>
        <row r="1813">
          <cell r="B1813" t="str">
            <v>7970000</v>
          </cell>
          <cell r="C1813" t="str">
            <v>Севастопольська міська державна адміністрація</v>
          </cell>
        </row>
        <row r="1814">
          <cell r="B1814" t="str">
            <v>7971000</v>
          </cell>
          <cell r="C1814" t="str">
            <v>Апарат Севастопольської міської державної адміністрації</v>
          </cell>
        </row>
        <row r="1815">
          <cell r="B1815" t="str">
            <v>7971010</v>
          </cell>
          <cell r="C1815" t="str">
            <v>Здійснення виконавчої влади у місті Севастополі</v>
          </cell>
        </row>
        <row r="1816">
          <cell r="B1816" t="str">
            <v>7980000</v>
          </cell>
          <cell r="C1816" t="str">
            <v>Рада міністрів Автономної республіки Крим (загальнодержавні витрати)</v>
          </cell>
        </row>
        <row r="1817">
          <cell r="B1817" t="str">
            <v>7981000</v>
          </cell>
          <cell r="C1817" t="str">
            <v>Рада міністрів Автономної республіки Крим (загальнодержавні витрати)</v>
          </cell>
        </row>
        <row r="1818">
          <cell r="B1818" t="str">
            <v>8680000</v>
          </cell>
          <cell r="C1818" t="str">
            <v>Державна служба України з питань регуляторної політики та розвитку підприємництва</v>
          </cell>
        </row>
        <row r="1819">
          <cell r="B1819" t="str">
            <v>8681000</v>
          </cell>
          <cell r="C1819" t="str">
            <v>Апарат Державної служби України з питань регуляторної політики та розвитку підприємництва</v>
          </cell>
        </row>
        <row r="1820">
          <cell r="B1820" t="str">
            <v>8681010</v>
          </cell>
          <cell r="C1820" t="str">
            <v>Керівництво та управління у сфері регуляторної політики та розвитку підприємництва</v>
          </cell>
        </row>
        <row r="1821">
          <cell r="B1821" t="str">
            <v>8681030</v>
          </cell>
          <cell r="C1821" t="str">
            <v>Заходи по реалізації Національної програми сприяння розвитку малого підприємництва в Україні</v>
          </cell>
        </row>
        <row r="1822">
          <cell r="B1822" t="str">
            <v>8681050</v>
          </cell>
          <cell r="C1822" t="str">
            <v>Мікрокредитування суб'єктів малого підприємництва</v>
          </cell>
        </row>
        <row r="1823">
          <cell r="B1823" t="str">
            <v>-</v>
          </cell>
          <cell r="C1823" t="str">
            <v>-</v>
          </cell>
        </row>
      </sheetData>
      <sheetData sheetId="282">
        <row r="1">
          <cell r="A1" t="str">
            <v>010000</v>
          </cell>
          <cell r="B1" t="str">
            <v>Державне управління</v>
          </cell>
        </row>
        <row r="2">
          <cell r="A2" t="str">
            <v>010105</v>
          </cell>
          <cell r="B2" t="str">
            <v>Апарат Верховноі Ради Автономноі Республіки Крим</v>
          </cell>
        </row>
        <row r="3">
          <cell r="A3" t="str">
            <v>010106</v>
          </cell>
          <cell r="B3" t="str">
            <v>Забезпечення діяльності депутатів Автономноі Республіки Крим</v>
          </cell>
        </row>
        <row r="4">
          <cell r="A4" t="str">
            <v>010108</v>
          </cell>
          <cell r="B4" t="str">
            <v>Апарат Рахунковоі палати Верховноі Ради Автономноі Республіки Крим</v>
          </cell>
        </row>
        <row r="5">
          <cell r="A5" t="str">
            <v>010114</v>
          </cell>
          <cell r="B5" t="str">
            <v>Апарат Ради міністрів Автономноі Республіки Крим та іі місцевих органів</v>
          </cell>
        </row>
        <row r="6">
          <cell r="A6" t="str">
            <v>010116</v>
          </cell>
          <cell r="B6" t="str">
            <v>Органи місцевого самоврядування</v>
          </cell>
        </row>
        <row r="7">
          <cell r="A7" t="str">
            <v>010117</v>
          </cell>
          <cell r="B7" t="str">
            <v>Органи виконавчоі влади в м. Києві</v>
          </cell>
        </row>
        <row r="8">
          <cell r="A8" t="str">
            <v>060000</v>
          </cell>
          <cell r="B8" t="str">
            <v>Правоохоронна діяльність та забезпечення безпеки держави</v>
          </cell>
        </row>
        <row r="9">
          <cell r="A9" t="str">
            <v>060103</v>
          </cell>
          <cell r="B9" t="str">
            <v>Підрозділи дорожньо-патрульноі служби та дорожнього нагляду</v>
          </cell>
        </row>
        <row r="10">
          <cell r="A10" t="str">
            <v>060106</v>
          </cell>
          <cell r="B10" t="str">
            <v>Приймальники-розподільники для неповнолітніх</v>
          </cell>
        </row>
        <row r="11">
          <cell r="A11" t="str">
            <v>060107</v>
          </cell>
          <cell r="B11" t="str">
            <v>Спеціальні приймальники-розподільники</v>
          </cell>
        </row>
        <row r="12">
          <cell r="A12" t="str">
            <v>060702</v>
          </cell>
          <cell r="B12" t="str">
            <v>Місцева пожежна охорона</v>
          </cell>
        </row>
        <row r="13">
          <cell r="A13" t="str">
            <v>061002</v>
          </cell>
          <cell r="B13" t="str">
            <v>Спеціальні монтажно-експлуатаційні підрозділи</v>
          </cell>
        </row>
        <row r="14">
          <cell r="A14" t="str">
            <v>061003</v>
          </cell>
          <cell r="B14" t="str">
            <v>Адресно-довідкові бюро</v>
          </cell>
        </row>
        <row r="15">
          <cell r="A15" t="str">
            <v>061007</v>
          </cell>
          <cell r="B15" t="str">
            <v>Ўнші правоохоронні заходи і заклади</v>
          </cell>
        </row>
        <row r="16">
          <cell r="A16" t="str">
            <v>070000</v>
          </cell>
          <cell r="B16" t="str">
            <v>Освіта</v>
          </cell>
        </row>
        <row r="17">
          <cell r="A17" t="str">
            <v>070101</v>
          </cell>
          <cell r="B17" t="str">
            <v>Дошкільні заклади освіти</v>
          </cell>
        </row>
        <row r="18">
          <cell r="A18" t="str">
            <v>070201</v>
          </cell>
          <cell r="B18" t="str">
            <v>Загальноосвітні школи (в т.ч. школа-дитячий садок, інтернат при школі), спеціалізовані школи, ліцеі, гімназіі, колегіуми</v>
          </cell>
        </row>
        <row r="19">
          <cell r="A19" t="str">
            <v>070202</v>
          </cell>
          <cell r="B19" t="str">
            <v>Вечірні (змінні) школи</v>
          </cell>
        </row>
        <row r="20">
          <cell r="A20" t="str">
            <v>070301</v>
          </cell>
          <cell r="B20" t="str">
            <v>Загальноосвітні  школи-інтернати, загальноосвітні санаторні школи-інтернати</v>
          </cell>
        </row>
        <row r="21">
          <cell r="A21" t="str">
            <v>070302</v>
          </cell>
          <cell r="B21" t="str">
            <v>Загальноосвітні школи-інтернати для дітей-сиріт та дітей, які залишилися без піклування батьків</v>
          </cell>
        </row>
        <row r="22">
          <cell r="A22" t="str">
            <v>070303</v>
          </cell>
          <cell r="B22" t="str">
            <v>Дитячі будинки (в т.ч. сімейного типу, прийомні сім'і)</v>
          </cell>
        </row>
        <row r="23">
          <cell r="A23" t="str">
            <v>070304</v>
          </cell>
          <cell r="B23" t="str">
            <v>Спеціальні загальноосвітні школи-інтернати, школи та інші заклади освіти для дітей з вадами у фізичному чи розумовому розвитку</v>
          </cell>
        </row>
        <row r="24">
          <cell r="A24" t="str">
            <v>070307</v>
          </cell>
          <cell r="B24" t="str">
            <v>Загальноосвітні спеціалізовані школи-інтернати з поглибленим вивченням окремих предметів і курсів для поглибленоі підготовки дітей в галузі науки і мистецтв, фізичноі культури і спорту, інших галузях, ліцеі з посиленою військово-фізичною підготовкою</v>
          </cell>
        </row>
        <row r="25">
          <cell r="A25" t="str">
            <v>070401</v>
          </cell>
          <cell r="B25" t="str">
            <v>Позашкільні заклади освіти, заходи із позашкільноі роботи з дітьми</v>
          </cell>
        </row>
        <row r="26">
          <cell r="A26" t="str">
            <v>070501</v>
          </cell>
          <cell r="B26" t="str">
            <v>Професійно-технічні  заклади освіти</v>
          </cell>
        </row>
        <row r="27">
          <cell r="A27" t="str">
            <v>070502</v>
          </cell>
          <cell r="B27" t="str">
            <v>Професійно-технічні  училища соціальноі реабілітаціі</v>
          </cell>
        </row>
        <row r="28">
          <cell r="A28" t="str">
            <v>070601</v>
          </cell>
          <cell r="B28" t="str">
            <v>Вищі заклади освіти  Ў та ЎЎ рівнів акредитаціі</v>
          </cell>
        </row>
        <row r="29">
          <cell r="A29" t="str">
            <v>070602</v>
          </cell>
          <cell r="B29" t="str">
            <v>Вищі заклади освіти  ЎЎЎ та ЎV рівнів акредитаціі</v>
          </cell>
        </row>
        <row r="30">
          <cell r="A30" t="str">
            <v>070701</v>
          </cell>
          <cell r="B30" t="str">
            <v>Заклади післядипломноі освіти ЎЎЎ-ЎV рівнів акредитаціі (академіі, інститути, центри підвищення кваліфікаціі, перепідготовки, вдосконалення)</v>
          </cell>
        </row>
        <row r="31">
          <cell r="A31" t="str">
            <v>070702</v>
          </cell>
          <cell r="B31" t="str">
            <v>Ўнші заклади і заходи післядипломноі освіти</v>
          </cell>
        </row>
        <row r="32">
          <cell r="A32" t="str">
            <v>070801</v>
          </cell>
          <cell r="B32" t="str">
            <v>Придбання підручників</v>
          </cell>
        </row>
        <row r="33">
          <cell r="A33" t="str">
            <v>070802</v>
          </cell>
          <cell r="B33" t="str">
            <v>Методична робота, інші заходи у сфері народноі освіти</v>
          </cell>
        </row>
        <row r="34">
          <cell r="A34" t="str">
            <v>070803</v>
          </cell>
          <cell r="B34" t="str">
            <v>Служби технічного нагляду за будівництвом і капітальним ремонтом</v>
          </cell>
        </row>
        <row r="35">
          <cell r="A35" t="str">
            <v>070804</v>
          </cell>
          <cell r="B35" t="str">
            <v>Централізовані бухгалтеріі обласних, міських, районних відділів освіти</v>
          </cell>
        </row>
        <row r="36">
          <cell r="A36" t="str">
            <v>070805</v>
          </cell>
          <cell r="B36" t="str">
            <v>Групи  централізованого господарського обслуговування</v>
          </cell>
        </row>
        <row r="37">
          <cell r="A37" t="str">
            <v>070806</v>
          </cell>
          <cell r="B37" t="str">
            <v>Ўнші заклади освіти</v>
          </cell>
        </row>
        <row r="38">
          <cell r="A38" t="str">
            <v>070807</v>
          </cell>
          <cell r="B38" t="str">
            <v>Ўнші  освітні програми</v>
          </cell>
        </row>
        <row r="39">
          <cell r="A39" t="str">
            <v>070808</v>
          </cell>
          <cell r="B39" t="str">
            <v>Допомога дітям-сиротам та дітям, позбавленим батьківського піклування, яким виповнюється 18 років</v>
          </cell>
        </row>
        <row r="40">
          <cell r="A40" t="str">
            <v>070809</v>
          </cell>
          <cell r="B40" t="str">
            <v>Здійснення виплат, визначених Законом Украіни "Про реструктуризацію заборгованості з виплат, передбачених статтею 57 Закону Украіни "Про освіту" педагогічним, науково-педагогічним та іншим категоріям працівників навчальних закладів</v>
          </cell>
        </row>
        <row r="41">
          <cell r="A41" t="str">
            <v>080000</v>
          </cell>
          <cell r="B41" t="str">
            <v>Охорона здоров"я</v>
          </cell>
        </row>
        <row r="42">
          <cell r="A42" t="str">
            <v>080101</v>
          </cell>
          <cell r="B42" t="str">
            <v>Лікарні</v>
          </cell>
        </row>
        <row r="43">
          <cell r="A43" t="str">
            <v>080102</v>
          </cell>
          <cell r="B43" t="str">
            <v>Територіальні медичні об'єднання</v>
          </cell>
        </row>
        <row r="44">
          <cell r="A44" t="str">
            <v>080201</v>
          </cell>
          <cell r="B44" t="str">
            <v>Спеціалізовані лікарні та інші спеціалізовані заклади (центри, диспансери, госпіталі для інвалідів ВВВ, лепрозоріі, медико-санітарні частини  тощо, що мають ліжкову мережу)</v>
          </cell>
        </row>
        <row r="45">
          <cell r="A45" t="str">
            <v>080202</v>
          </cell>
          <cell r="B45" t="str">
            <v>Клініки науково-дослідних інститутів</v>
          </cell>
        </row>
        <row r="46">
          <cell r="A46" t="str">
            <v>080203</v>
          </cell>
          <cell r="B46" t="str">
            <v>Перинатальні центри, пологові будинки</v>
          </cell>
        </row>
        <row r="47">
          <cell r="A47" t="str">
            <v>080204</v>
          </cell>
          <cell r="B47" t="str">
            <v>Санаторіі для хворих туберкульозом</v>
          </cell>
        </row>
        <row r="48">
          <cell r="A48" t="str">
            <v>080205</v>
          </cell>
          <cell r="B48" t="str">
            <v>Санаторіі для дітей та підлітків (нетуберкульозні)</v>
          </cell>
        </row>
        <row r="49">
          <cell r="A49" t="str">
            <v>080206</v>
          </cell>
          <cell r="B49" t="str">
            <v>Санаторіі медичноі реабілітаціі</v>
          </cell>
        </row>
        <row r="50">
          <cell r="A50" t="str">
            <v>080207</v>
          </cell>
          <cell r="B50" t="str">
            <v>Будинки дитини</v>
          </cell>
        </row>
        <row r="51">
          <cell r="A51" t="str">
            <v>080208</v>
          </cell>
          <cell r="B51" t="str">
            <v>Станціі переливання крові</v>
          </cell>
        </row>
        <row r="52">
          <cell r="A52" t="str">
            <v>080209</v>
          </cell>
          <cell r="B52" t="str">
            <v>Центри екстреноі медичноі допомоги та медицини катастроф, станціі екстреноі (швидкоі) медичноі допомоги</v>
          </cell>
        </row>
        <row r="53">
          <cell r="A53" t="str">
            <v>080300</v>
          </cell>
          <cell r="B53" t="str">
            <v>Поліклініки і амбулаторіі (крім спеціалізованих поліклінік та загальних і спеціалізованих стоматологічних поліклінік)</v>
          </cell>
        </row>
        <row r="54">
          <cell r="A54" t="str">
            <v>080400</v>
          </cell>
          <cell r="B54" t="str">
            <v>Спеціалізовані поліклініки (в т.ч. диспансери, медико-санітарні частини, пересувні консультативні діагностичні центри  тощо, які не мають ліжкового фонду)</v>
          </cell>
        </row>
        <row r="55">
          <cell r="A55" t="str">
            <v>080500</v>
          </cell>
          <cell r="B55" t="str">
            <v>Загальні і спеціалізовані стоматологічні поліклініки</v>
          </cell>
        </row>
        <row r="56">
          <cell r="A56" t="str">
            <v>080600</v>
          </cell>
          <cell r="B56" t="str">
            <v>Фельдшерсько-акушерські пункти</v>
          </cell>
        </row>
        <row r="57">
          <cell r="A57" t="str">
            <v>080703</v>
          </cell>
          <cell r="B57" t="str">
            <v>Заходи  боротьби з епідеміями</v>
          </cell>
        </row>
        <row r="58">
          <cell r="A58" t="str">
            <v>080704</v>
          </cell>
          <cell r="B58" t="str">
            <v>Центри здоров'я і заходи у сфері санітарноі освіти</v>
          </cell>
        </row>
        <row r="59">
          <cell r="A59" t="str">
            <v>080800</v>
          </cell>
          <cell r="B59" t="str">
            <v>Центри первинноі медичноі (медико-санітарноі) допомоги</v>
          </cell>
        </row>
        <row r="60">
          <cell r="A60" t="str">
            <v>081001</v>
          </cell>
          <cell r="B60" t="str">
            <v>Медико-соціальні експертні комісіі</v>
          </cell>
        </row>
        <row r="61">
          <cell r="A61" t="str">
            <v>081002</v>
          </cell>
          <cell r="B61" t="str">
            <v>Ўнші заходи по охороні здоров'я</v>
          </cell>
        </row>
        <row r="62">
          <cell r="A62" t="str">
            <v>081003</v>
          </cell>
          <cell r="B62" t="str">
            <v>Служби технічного нагляду за будівництвом та капітальним ремонтом, централізовані бухгалтеріі, групи централізованого господарського обслуговування</v>
          </cell>
        </row>
        <row r="63">
          <cell r="A63" t="str">
            <v>081006</v>
          </cell>
          <cell r="B63" t="str">
            <v>Програми і централізовані заходи з імунопрофілактики</v>
          </cell>
        </row>
        <row r="64">
          <cell r="A64" t="str">
            <v>081007</v>
          </cell>
          <cell r="B64" t="str">
            <v>Програми і централізовані заходи  боротьби з туберкульозом</v>
          </cell>
        </row>
        <row r="65">
          <cell r="A65" t="str">
            <v>081008</v>
          </cell>
          <cell r="B65" t="str">
            <v>Програми і централізовані заходи  профілактики СНЎДу</v>
          </cell>
        </row>
        <row r="66">
          <cell r="A66" t="str">
            <v>081009</v>
          </cell>
          <cell r="B66" t="str">
            <v>Забезпечення централізованих заходів з лікування хворих на цукровий та нецукровий діабет</v>
          </cell>
        </row>
        <row r="67">
          <cell r="A67" t="str">
            <v>081010</v>
          </cell>
          <cell r="B67" t="str">
            <v>Централізовані заходи з лікування онкологічних хворих</v>
          </cell>
        </row>
        <row r="68">
          <cell r="A68" t="str">
            <v>090000</v>
          </cell>
          <cell r="B68" t="str">
            <v>Соціальний захист та соціальне забезпечення</v>
          </cell>
        </row>
        <row r="69">
          <cell r="A69" t="str">
            <v>090201</v>
          </cell>
          <cell r="B69" t="str">
            <v>Пільги ветеранам війни, особам, на яких поширюється чинність Закону Украіни "Про статус ветеранів війни, гарантіі іх соціального захисту", особам, які мають особливі заслуги перед Батьківщиною, вдовам (вдівцям) та батькам померлих (загиблих) осіб, які ма</v>
          </cell>
        </row>
        <row r="70">
          <cell r="A70" t="str">
            <v>090202</v>
          </cell>
          <cell r="B70" t="str">
            <v>Пільги ветеранам війни, особам, на яких поширюється чинність Закону Украіни "Про статус ветеранів війни, гарантіі іх соціального захисту", особам, які мають особливі заслуги перед Батьківщиною, вдовам (вдівцям) та батькам померлих (загиблих) осіб, які ма</v>
          </cell>
        </row>
        <row r="71">
          <cell r="A71" t="str">
            <v>090203</v>
          </cell>
          <cell r="B71" t="str">
            <v>Ўнші пільги ветеранам війни, особам, на яких поширюється чинність Закону Украіни "Про статус ветеранів війни, гарантіі іх соціального захисту", особам, які мають особливі заслуги перед Батьківщиною, вдовам (вдівцям) та батькам померлих (загиблих) осіб, я</v>
          </cell>
        </row>
        <row r="72">
          <cell r="A72" t="str">
            <v>090204</v>
          </cell>
          <cell r="B72" t="str">
            <v>Пільги ветеранам військовоі служби, ветеранам органів внутрішніх справ, ветеранам податковоі міліціі, ветеранам державноі пожежноі охорони, ветеранам Державноі кримінально-виконавчоі служби, ветеранам служби цивільного захисту, ветеранам Державноі служби</v>
          </cell>
        </row>
        <row r="73">
          <cell r="A73" t="str">
            <v>090205</v>
          </cell>
          <cell r="B73" t="str">
            <v>Пільги ветеранам військовоі служби, ветеранам органів внутрішніх справ, ветеранам податковоі міліціі, ветеранам державноі пожежноі охорони, ветеранам Державноі кримінально-виконавчоі служби, ветеранам служби цивільного захисту, ветеранам Державноі служби</v>
          </cell>
        </row>
        <row r="74">
          <cell r="A74" t="str">
            <v>090206</v>
          </cell>
          <cell r="B74" t="str">
            <v>Ўнші пільги ветеранам військовоі служби, ветеранам органів внутрішніх справ, ветеранам податковоі міліціі, ветеранам державноі пожежноі охорони, ветеранам Державноі кримінально-виконавчоі служби, ветеранам служби цивільного захисту, ветеранам Державноі с</v>
          </cell>
        </row>
        <row r="75">
          <cell r="A75" t="str">
            <v>090207</v>
          </cell>
          <cell r="B75" t="str">
            <v>Пільги громадянам, які постраждали внаслідок Чорнобильськоі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76">
          <cell r="A76" t="str">
            <v>090208</v>
          </cell>
          <cell r="B76" t="str">
            <v>Пільги громадянам, які постраждали внаслідок Чорнобильськоі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77">
          <cell r="A77" t="str">
            <v>090209</v>
          </cell>
          <cell r="B77" t="str">
            <v>Ўнші пільги громадянам, які постраждали внаслідок Чорнобильськоі катастрофи, дружинам (чоловікам) та опікунам (на час опікунства) дітей померлих громадян, смерть яких пов'язана з Чорнобильською катастрофою</v>
          </cell>
        </row>
        <row r="78">
          <cell r="A78" t="str">
            <v>090210</v>
          </cell>
          <cell r="B78" t="str">
            <v>Пільги пенсіонерам з числа спеціалістів із захисту рослин, передбачені частиною четвертою статті 20 Закону Украіни "Про захист рослин", громадянам, передбачені пунктом "і" частини першоі статті 77 Основ законодавства про охорону здоров'я, частиною п'ятою</v>
          </cell>
        </row>
        <row r="79">
          <cell r="A79" t="str">
            <v>090211</v>
          </cell>
          <cell r="B79" t="str">
            <v>Пільги пенсіонерам з числа спеціалістів із захисту рослин, передбачені частиною четвертою статті 20 Закону Украіни "Про захист рослин", громадянам, передбачені пунктом "і" частини першоі статті 77 Основ законодавства про охорону здоров'я, частиною п'ятою</v>
          </cell>
        </row>
        <row r="80">
          <cell r="A80" t="str">
            <v>090212</v>
          </cell>
          <cell r="B80" t="str">
            <v>Пільги на медичне обслуговування громадянам, які постраждали внаслідок Чорнобильськоі катастрофи</v>
          </cell>
        </row>
        <row r="81">
          <cell r="A81" t="str">
            <v>090213</v>
          </cell>
          <cell r="B81" t="str">
            <v>Оздоровлення громадян, які постраждали внаслідок Чорнобильськоі катастрофи</v>
          </cell>
        </row>
        <row r="82">
          <cell r="A82" t="str">
            <v>090214</v>
          </cell>
          <cell r="B82" t="str">
            <v>Пільги окремим категоріям громадян з послуг зв'язку</v>
          </cell>
        </row>
        <row r="83">
          <cell r="A83" t="str">
            <v>090215</v>
          </cell>
          <cell r="B83" t="str">
            <v>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v>
          </cell>
        </row>
        <row r="84">
          <cell r="A84" t="str">
            <v>090216</v>
          </cell>
          <cell r="B84" t="str">
            <v>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v>
          </cell>
        </row>
        <row r="85">
          <cell r="A85" t="str">
            <v>090217</v>
          </cell>
          <cell r="B85"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86">
          <cell r="A86" t="str">
            <v>090302</v>
          </cell>
          <cell r="B86" t="str">
            <v>Допомога у зв'язку з вагітністю і пологами</v>
          </cell>
        </row>
        <row r="87">
          <cell r="A87" t="str">
            <v>090303</v>
          </cell>
          <cell r="B87" t="str">
            <v>Допомога до досягнення дитиною трирічного віку</v>
          </cell>
        </row>
        <row r="88">
          <cell r="A88" t="str">
            <v>090304</v>
          </cell>
          <cell r="B88" t="str">
            <v>Допомога при народженні дитини</v>
          </cell>
        </row>
        <row r="89">
          <cell r="A89" t="str">
            <v>090305</v>
          </cell>
          <cell r="B89" t="str">
            <v>Допомога на дітей, над якими встановлено опіку чи піклування</v>
          </cell>
        </row>
        <row r="90">
          <cell r="A90" t="str">
            <v>090306</v>
          </cell>
          <cell r="B90" t="str">
            <v>Допомога на дітей одиноким матерям</v>
          </cell>
        </row>
        <row r="91">
          <cell r="A91" t="str">
            <v>090307</v>
          </cell>
          <cell r="B91" t="str">
            <v>Тимчасова державна допомога дітям</v>
          </cell>
        </row>
        <row r="92">
          <cell r="A92" t="str">
            <v>090308</v>
          </cell>
          <cell r="B92" t="str">
            <v>Допомога при усиновленні дитини</v>
          </cell>
        </row>
        <row r="93">
          <cell r="A93" t="str">
            <v>090401</v>
          </cell>
          <cell r="B93" t="str">
            <v>Державна соціальна допомога малозабезпеченим сім'ям</v>
          </cell>
        </row>
        <row r="94">
          <cell r="A94" t="str">
            <v>090403</v>
          </cell>
          <cell r="B94" t="str">
            <v>Виплата компенсаціі реабілітованим</v>
          </cell>
        </row>
        <row r="95">
          <cell r="A95" t="str">
            <v>090405</v>
          </cell>
          <cell r="B95" t="str">
            <v>Субсидіі населенню для відшкодування витрат на оплату житлово-комунальних послуг</v>
          </cell>
        </row>
        <row r="96">
          <cell r="A96" t="str">
            <v>090406</v>
          </cell>
          <cell r="B96" t="str">
            <v>Субсидіі населенню для відшкодування витрат на придбання твердого та рідкого пічного побутового палива і скрапленого газу</v>
          </cell>
        </row>
        <row r="97">
          <cell r="A97" t="str">
            <v>090407</v>
          </cell>
          <cell r="B97" t="str">
            <v>Компенсація населенню додаткових витрат на оплату послуг газопостачання, центрального опалення та централізованого постачання гарячоі води</v>
          </cell>
        </row>
        <row r="98">
          <cell r="A98" t="str">
            <v>090411</v>
          </cell>
          <cell r="B98" t="str">
            <v>Кошти на забезпечення побутовим вугіллям окремих категорій населення</v>
          </cell>
        </row>
        <row r="99">
          <cell r="A99" t="str">
            <v>090412</v>
          </cell>
          <cell r="B99" t="str">
            <v>Ўнші видатки на соціальний захист населення</v>
          </cell>
        </row>
        <row r="100">
          <cell r="A100" t="str">
            <v>090413</v>
          </cell>
          <cell r="B100" t="str">
            <v>Допомога на догляд за інвалідом Ў чи ЎЎ групи внаслідок психічного розладу</v>
          </cell>
        </row>
        <row r="101">
          <cell r="A101" t="str">
            <v>090414</v>
          </cell>
          <cell r="B101" t="str">
            <v>Компенсація особам, які згідно із статтями 43 та 48 Гірничого закону Украіни мають право на безоплатне отримання вугілля на побутові потреби, але проживають у будинках, що мають центральне опалення</v>
          </cell>
        </row>
        <row r="102">
          <cell r="A102" t="str">
            <v>090416</v>
          </cell>
          <cell r="B102" t="str">
            <v>Ўнші видатки на соціальний захист ветеранів війни та праці</v>
          </cell>
        </row>
        <row r="103">
          <cell r="A103" t="str">
            <v>090417</v>
          </cell>
          <cell r="B103" t="str">
            <v>Витрати на поховання учасників бойових дій та інвалідів війни</v>
          </cell>
        </row>
        <row r="104">
          <cell r="A104" t="str">
            <v>090601</v>
          </cell>
          <cell r="B104" t="str">
            <v>Будинки-інтернати для малолітніх інвалідів</v>
          </cell>
        </row>
        <row r="105">
          <cell r="A105" t="str">
            <v>090700</v>
          </cell>
          <cell r="B105" t="str">
            <v>Утримання закладів, що надають соціальні послуги дітям, які опинились в складних життєвих обставинах</v>
          </cell>
        </row>
        <row r="106">
          <cell r="A106" t="str">
            <v>090802</v>
          </cell>
          <cell r="B106" t="str">
            <v>Ўнші програми соціального захисту дітей</v>
          </cell>
        </row>
        <row r="107">
          <cell r="A107" t="str">
            <v>090901</v>
          </cell>
          <cell r="B107" t="str">
            <v>Будинки-інтернати (пансіонати) для літніх людей та інвалідів системи соціального захисту</v>
          </cell>
        </row>
        <row r="108">
          <cell r="A108" t="str">
            <v>090902</v>
          </cell>
          <cell r="B108" t="str">
            <v>Ўнші будинки-інтернати для літніх людей та інвалідів</v>
          </cell>
        </row>
        <row r="109">
          <cell r="A109" t="str">
            <v>091101</v>
          </cell>
          <cell r="B109" t="str">
            <v>Утримання центрів соціальних служб для сім`і, дітей   та  молоді</v>
          </cell>
        </row>
        <row r="110">
          <cell r="A110" t="str">
            <v>091102</v>
          </cell>
          <cell r="B110" t="str">
            <v>Програми і заходи центрів соціальних служб для сім`і, дітей  та  молоді</v>
          </cell>
        </row>
        <row r="111">
          <cell r="A111" t="str">
            <v>091103</v>
          </cell>
          <cell r="B111" t="str">
            <v>Соціальні програми і заходи державних органів у справах молоді</v>
          </cell>
        </row>
        <row r="112">
          <cell r="A112" t="str">
            <v>091104</v>
          </cell>
          <cell r="B112" t="str">
            <v>Соціальні програми і заходи державних органів з питань забезпечення рівних прав та можливостей жінок і чоловіків</v>
          </cell>
        </row>
        <row r="113">
          <cell r="A113" t="str">
            <v>091105</v>
          </cell>
          <cell r="B113" t="str">
            <v>Утримання клубів підлітків за місцем проживання</v>
          </cell>
        </row>
        <row r="114">
          <cell r="A114" t="str">
            <v>091106</v>
          </cell>
          <cell r="B114" t="str">
            <v>Ўнші видатки</v>
          </cell>
        </row>
        <row r="115">
          <cell r="A115" t="str">
            <v>091107</v>
          </cell>
          <cell r="B115" t="str">
            <v>Соціальні програми і заходи державних органів у справах сім'і</v>
          </cell>
        </row>
        <row r="116">
          <cell r="A116" t="str">
            <v>091108</v>
          </cell>
          <cell r="B116" t="str">
            <v>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Чорнобильськоі катастрофи</v>
          </cell>
        </row>
        <row r="117">
          <cell r="A117" t="str">
            <v>091201</v>
          </cell>
          <cell r="B117" t="str">
            <v>Розселення та облаштування депортованих кримських татар та осіб інших національностей, депортованих з Украіни</v>
          </cell>
        </row>
        <row r="118">
          <cell r="A118" t="str">
            <v>091203</v>
          </cell>
          <cell r="B118" t="str">
            <v>Навчання та трудове влаштування інвалідів</v>
          </cell>
        </row>
        <row r="119">
          <cell r="A119" t="str">
            <v>091204</v>
          </cell>
          <cell r="B119" t="str">
            <v>Територіальні центри соціального обслуговування (надання соціальних послуг)</v>
          </cell>
        </row>
        <row r="120">
          <cell r="A120" t="str">
            <v>091205</v>
          </cell>
          <cell r="B120" t="str">
            <v>Виплати грошовоі компенсаціі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сторонньоі допомоги</v>
          </cell>
        </row>
        <row r="121">
          <cell r="A121" t="str">
            <v>091206</v>
          </cell>
          <cell r="B121" t="str">
            <v>Центри соціальноі реабілітаціі дітей - інвалідів; центри професійноі реабілітаціі інвалідів</v>
          </cell>
        </row>
        <row r="122">
          <cell r="A122" t="str">
            <v>091207</v>
          </cell>
          <cell r="B122" t="str">
            <v>Пільги, що надаються населенню (крім ветеранів війни і праці, військовоі служби, органів внутрішніх справ та громадян, які постраждали внаслідок Чорнобильськоі катастрофи), на оплату житлово-комунальних послуг і природного газу</v>
          </cell>
        </row>
        <row r="123">
          <cell r="A123" t="str">
            <v>091209</v>
          </cell>
          <cell r="B123" t="str">
            <v>Фінансова підтримка громадських організацій інвалідів і ветеранів</v>
          </cell>
        </row>
        <row r="124">
          <cell r="A124" t="str">
            <v>091210</v>
          </cell>
          <cell r="B124" t="str">
            <v>Служби технічного нагляду за будівництвом та капітальним ремонтом</v>
          </cell>
        </row>
        <row r="125">
          <cell r="A125" t="str">
            <v>091211</v>
          </cell>
          <cell r="B125" t="str">
            <v>Централізовані бухгалтеріі</v>
          </cell>
        </row>
        <row r="126">
          <cell r="A126" t="str">
            <v>091212</v>
          </cell>
          <cell r="B126" t="str">
            <v>Обробка інформаціі з нарахування та виплати допомог і компенсацій</v>
          </cell>
        </row>
        <row r="127">
          <cell r="A127" t="str">
            <v>091214</v>
          </cell>
          <cell r="B127" t="str">
            <v>Ўнші установи та заклади</v>
          </cell>
        </row>
        <row r="128">
          <cell r="A128" t="str">
            <v>091300</v>
          </cell>
          <cell r="B128" t="str">
            <v>Державна соціальна допомога інвалідам з дитинства та дітям інвалідам</v>
          </cell>
        </row>
        <row r="129">
          <cell r="A129" t="str">
            <v>091303</v>
          </cell>
          <cell r="B129" t="str">
            <v>Компенсаційні виплати інвалідам на бензин, ремонт, техобслуговування автотранспорту та транспортне обслуговування</v>
          </cell>
        </row>
        <row r="130">
          <cell r="A130" t="str">
            <v>091304</v>
          </cell>
          <cell r="B130" t="str">
            <v>Встановлення телефонів інвалідам Ў та ЎЎ груп</v>
          </cell>
        </row>
        <row r="131">
          <cell r="A131" t="str">
            <v>100000</v>
          </cell>
          <cell r="B131" t="str">
            <v>Житлово-комунальне господарство</v>
          </cell>
        </row>
        <row r="132">
          <cell r="A132" t="str">
            <v>100101</v>
          </cell>
          <cell r="B132" t="str">
            <v>Житлово-експлуатаційне господарство</v>
          </cell>
        </row>
        <row r="133">
          <cell r="A133" t="str">
            <v>100102</v>
          </cell>
          <cell r="B133" t="str">
            <v>Капітальний ремонт житлового фонду місцевих органів влади</v>
          </cell>
        </row>
        <row r="134">
          <cell r="A134" t="str">
            <v>100103</v>
          </cell>
          <cell r="B134" t="str">
            <v>Дотація житлово-комунальному господарству</v>
          </cell>
        </row>
        <row r="135">
          <cell r="A135" t="str">
            <v>100105</v>
          </cell>
          <cell r="B135" t="str">
            <v>Видатки на утримання об'єктів соціальноі сфери підприємств, що передаються до комунальноі власності</v>
          </cell>
        </row>
        <row r="136">
          <cell r="A136" t="str">
            <v>100106</v>
          </cell>
          <cell r="B136" t="str">
            <v>Капітальний ремонт житлового фонду  об'єднань співвласників багатоквартирних будинків</v>
          </cell>
        </row>
        <row r="137">
          <cell r="A137" t="str">
            <v>100201</v>
          </cell>
          <cell r="B137" t="str">
            <v>Теплові мережі</v>
          </cell>
        </row>
        <row r="138">
          <cell r="A138" t="str">
            <v>100202</v>
          </cell>
          <cell r="B138" t="str">
            <v>Водопровідно - каналізаційне господарство</v>
          </cell>
        </row>
        <row r="139">
          <cell r="A139" t="str">
            <v>100203</v>
          </cell>
          <cell r="B139" t="str">
            <v>Благоустрій міст, сіл, селищ</v>
          </cell>
        </row>
        <row r="140">
          <cell r="A140" t="str">
            <v>100205</v>
          </cell>
          <cell r="B140" t="str">
            <v>Газові заводи і газова мережа</v>
          </cell>
        </row>
        <row r="141">
          <cell r="A141" t="str">
            <v>100206</v>
          </cell>
          <cell r="B141" t="str">
            <v>Готельне господарство</v>
          </cell>
        </row>
        <row r="142">
          <cell r="A142" t="str">
            <v>100207</v>
          </cell>
          <cell r="B142" t="str">
            <v>Берегоукріплювальні роботи</v>
          </cell>
        </row>
        <row r="143">
          <cell r="A143" t="str">
            <v>100208</v>
          </cell>
          <cell r="B143" t="str">
            <v>Видатки на впровадження засобів обліку витрат та регулювання споживання води та тепловоі енергіі</v>
          </cell>
        </row>
        <row r="144">
          <cell r="A144" t="str">
            <v>100209</v>
          </cell>
          <cell r="B144" t="str">
            <v>Заходи, пов"язані з поліпшенням питноі води</v>
          </cell>
        </row>
        <row r="145">
          <cell r="A145" t="str">
            <v>100301</v>
          </cell>
          <cell r="B145" t="str">
            <v>Збір та вивезення сміття і відходів, експлуатація каналізаційних систем</v>
          </cell>
        </row>
        <row r="146">
          <cell r="A146" t="str">
            <v>100302</v>
          </cell>
          <cell r="B146" t="str">
            <v>Комбінати комунальних підприємств, районні виробничі об'єднання та інші підприємства, установи та організаціі житлово-комунального господарства</v>
          </cell>
        </row>
        <row r="147">
          <cell r="A147" t="str">
            <v>100303</v>
          </cell>
          <cell r="B147" t="str">
            <v>Ремонтно-будівельні організаціі житлово-комунального господарства</v>
          </cell>
        </row>
        <row r="148">
          <cell r="A148" t="str">
            <v>100400</v>
          </cell>
          <cell r="B148" t="str">
            <v>Підприємства і організаціі побутового обслуговування, що входять до комунальноі власності</v>
          </cell>
        </row>
        <row r="149">
          <cell r="A149" t="str">
            <v>100601</v>
          </cell>
          <cell r="B149"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виконавчоі влади та органу місцевого самоврядування,  та розміром економічно обірунтованих витрат на іх  виробн</v>
          </cell>
        </row>
        <row r="150">
          <cell r="A150" t="str">
            <v>100602</v>
          </cell>
          <cell r="B150" t="str">
            <v>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фактичноі вартості тепловоі е</v>
          </cell>
        </row>
        <row r="151">
          <cell r="A151" t="str">
            <v>110000</v>
          </cell>
          <cell r="B151" t="str">
            <v>Культура і мистецтво</v>
          </cell>
        </row>
        <row r="152">
          <cell r="A152" t="str">
            <v>110101</v>
          </cell>
          <cell r="B152" t="str">
            <v>Творчі спілки</v>
          </cell>
        </row>
        <row r="153">
          <cell r="A153" t="str">
            <v>110102</v>
          </cell>
          <cell r="B153" t="str">
            <v>Театри</v>
          </cell>
        </row>
        <row r="154">
          <cell r="A154" t="str">
            <v>110103</v>
          </cell>
          <cell r="B154" t="str">
            <v>Філармоніі, музичні колективи і ансамблі та інші мистецькі  заклади та заходи</v>
          </cell>
        </row>
        <row r="155">
          <cell r="A155" t="str">
            <v>110104</v>
          </cell>
          <cell r="B155" t="str">
            <v>Видатки на заходи, передбачені державними і місцевими програмами розвитку культури і мистецтва</v>
          </cell>
        </row>
        <row r="156">
          <cell r="A156" t="str">
            <v>110105</v>
          </cell>
          <cell r="B156" t="str">
            <v>Фінансова підтримка гастрольноі діяльності</v>
          </cell>
        </row>
        <row r="157">
          <cell r="A157" t="str">
            <v>110201</v>
          </cell>
          <cell r="B157" t="str">
            <v>Бібліотеки</v>
          </cell>
        </row>
        <row r="158">
          <cell r="A158" t="str">
            <v>110202</v>
          </cell>
          <cell r="B158" t="str">
            <v>Музеі і виставки</v>
          </cell>
        </row>
        <row r="159">
          <cell r="A159" t="str">
            <v>110203</v>
          </cell>
          <cell r="B159" t="str">
            <v>Заповідники</v>
          </cell>
        </row>
        <row r="160">
          <cell r="A160" t="str">
            <v>110204</v>
          </cell>
          <cell r="B160" t="str">
            <v>Палаци і будинки культури, клуби та інші заклади клубного типу</v>
          </cell>
        </row>
        <row r="161">
          <cell r="A161" t="str">
            <v>110205</v>
          </cell>
          <cell r="B161" t="str">
            <v>Школи естетичного виховання дітей</v>
          </cell>
        </row>
        <row r="162">
          <cell r="A162" t="str">
            <v>110300</v>
          </cell>
          <cell r="B162" t="str">
            <v>Кінематографія</v>
          </cell>
        </row>
        <row r="163">
          <cell r="A163" t="str">
            <v>110502</v>
          </cell>
          <cell r="B163" t="str">
            <v>Ўнші культурно-освітні заклади та заходи</v>
          </cell>
        </row>
        <row r="164">
          <cell r="A164" t="str">
            <v>120000</v>
          </cell>
          <cell r="B164" t="str">
            <v>Засоби масовоі інформаціі</v>
          </cell>
        </row>
        <row r="165">
          <cell r="A165" t="str">
            <v>120100</v>
          </cell>
          <cell r="B165" t="str">
            <v>Телебачення і радіомовлення</v>
          </cell>
        </row>
        <row r="166">
          <cell r="A166" t="str">
            <v>120201</v>
          </cell>
          <cell r="B166" t="str">
            <v>Періодичні видання (газети та журнали)</v>
          </cell>
        </row>
        <row r="167">
          <cell r="A167" t="str">
            <v>120300</v>
          </cell>
          <cell r="B167" t="str">
            <v>Книговидання</v>
          </cell>
        </row>
        <row r="168">
          <cell r="A168" t="str">
            <v>120400</v>
          </cell>
          <cell r="B168" t="str">
            <v>Ўнші засоби масовоі інформаціі</v>
          </cell>
        </row>
        <row r="169">
          <cell r="A169" t="str">
            <v>130000</v>
          </cell>
          <cell r="B169" t="str">
            <v>Фізична культура і спорт</v>
          </cell>
        </row>
        <row r="170">
          <cell r="A170" t="str">
            <v>130102</v>
          </cell>
          <cell r="B170" t="str">
            <v>Проведення навчально-тренувальних зборів і змагань</v>
          </cell>
        </row>
        <row r="171">
          <cell r="A171" t="str">
            <v>130104</v>
          </cell>
          <cell r="B171" t="str">
            <v>Видатки на утримання центрів з інвалідного спорту і реабілітаційних шкіл</v>
          </cell>
        </row>
        <row r="172">
          <cell r="A172" t="str">
            <v>130105</v>
          </cell>
          <cell r="B172" t="str">
            <v>Проведення навчально-тренувальних зборів і змагань та заходів з інвалідного спорту</v>
          </cell>
        </row>
        <row r="173">
          <cell r="A173" t="str">
            <v>130106</v>
          </cell>
          <cell r="B173" t="str">
            <v>Проведення навчально-тренувальних зборів і змагань з неолімпійських видів спорту</v>
          </cell>
        </row>
        <row r="174">
          <cell r="A174" t="str">
            <v>130107</v>
          </cell>
          <cell r="B174" t="str">
            <v>Утримання та навчально-тренувальна робота дитячо-юнацьких спортивних шкіл</v>
          </cell>
        </row>
        <row r="175">
          <cell r="A175" t="str">
            <v>130110</v>
          </cell>
          <cell r="B175" t="str">
            <v>Фінансова підтримка спортивних споруд</v>
          </cell>
        </row>
        <row r="176">
          <cell r="A176" t="str">
            <v>130112</v>
          </cell>
          <cell r="B176" t="str">
            <v>Ўнші видатки</v>
          </cell>
        </row>
        <row r="177">
          <cell r="A177" t="str">
            <v>130113</v>
          </cell>
          <cell r="B177" t="str">
            <v>Централізовані бухгалтеріі</v>
          </cell>
        </row>
        <row r="178">
          <cell r="A178" t="str">
            <v>130114</v>
          </cell>
          <cell r="B178" t="str">
            <v>Забезпечення підготовки спортсменів вищих категорій школами вищоі спортивноі майстерності</v>
          </cell>
        </row>
        <row r="179">
          <cell r="A179" t="str">
            <v>130115</v>
          </cell>
          <cell r="B179" t="str">
            <v>Центри "Спорт для всіх" та заходи з фізичноі культури</v>
          </cell>
        </row>
        <row r="180">
          <cell r="A180" t="str">
            <v>130201</v>
          </cell>
          <cell r="B180" t="str">
            <v>Проведення навчально-тренувальних зборів і змагань (які проводяться громадськими організаціями фізкультурно-спортивноі спрямованості)</v>
          </cell>
        </row>
        <row r="181">
          <cell r="A181" t="str">
            <v>130202</v>
          </cell>
          <cell r="B181" t="str">
            <v>Проведення заходів з нетрадиційних видів спорту і масових заходів з фізичноі культури  (які проводяться громадськими організаціями фізкультурно-спортивноі спрямованості)</v>
          </cell>
        </row>
        <row r="182">
          <cell r="A182" t="str">
            <v>130203</v>
          </cell>
          <cell r="B182" t="str">
            <v>Утримання та навчально-тренувальна робота дитячо-юнацьких спортивних шкіл (які підпорядковані громадським організаціям фізкультурно-спортивноі спрямованості)</v>
          </cell>
        </row>
        <row r="183">
          <cell r="A183" t="str">
            <v>130204</v>
          </cell>
          <cell r="B183" t="str">
            <v>Утримання апарату управління громадських фізкультурно-спортивних організацій</v>
          </cell>
        </row>
        <row r="184">
          <cell r="A184" t="str">
            <v>130205</v>
          </cell>
          <cell r="B184" t="str">
            <v>Фінансова підтримка спортивних споруд, які належать громадським організаціям фізкультурно-спортивноі спрямованості</v>
          </cell>
        </row>
        <row r="185">
          <cell r="A185" t="str">
            <v>150000</v>
          </cell>
          <cell r="B185" t="str">
            <v>Будівництво</v>
          </cell>
        </row>
        <row r="186">
          <cell r="A186" t="str">
            <v>150101</v>
          </cell>
          <cell r="B186" t="str">
            <v>Капітальні вкладення</v>
          </cell>
        </row>
        <row r="187">
          <cell r="A187" t="str">
            <v>150104</v>
          </cell>
          <cell r="B187" t="str">
            <v>Виплата компенсаціі на здешевлення вартості будівництва житла молодіжним житловим комплексам</v>
          </cell>
        </row>
        <row r="188">
          <cell r="A188" t="str">
            <v>150107</v>
          </cell>
          <cell r="B18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v>
          </cell>
        </row>
        <row r="189">
          <cell r="A189" t="str">
            <v>150109</v>
          </cell>
          <cell r="B189" t="str">
            <v>Компенсація селянським (фермерським) господарствам вартості будівництва об'єктів виробничого і невиробничого призначення</v>
          </cell>
        </row>
        <row r="190">
          <cell r="A190" t="str">
            <v>150110</v>
          </cell>
          <cell r="B190" t="str">
            <v>Проведення невідкладних відновлювальних робіт, будівництво та  реконструкція загальноосвітніх навчальних закладів</v>
          </cell>
        </row>
        <row r="191">
          <cell r="A191" t="str">
            <v>150111</v>
          </cell>
          <cell r="B191" t="str">
            <v>Проведення невідкладних відновлювальних робіт, будівництво та  реконструкція спеціалізованих навчальних закладів</v>
          </cell>
        </row>
        <row r="192">
          <cell r="A192" t="str">
            <v>150112</v>
          </cell>
          <cell r="B192" t="str">
            <v>Проведення невідкладних відновлювальних робіт, будівництво та  реконструкція позашкільних  навчальних закладів</v>
          </cell>
        </row>
        <row r="193">
          <cell r="A193" t="str">
            <v>150114</v>
          </cell>
          <cell r="B193" t="str">
            <v>Проведення невідкладних відновлювальних робіт, будівництво та реконструкція лікарень загального профілю</v>
          </cell>
        </row>
        <row r="194">
          <cell r="A194" t="str">
            <v>150115</v>
          </cell>
          <cell r="B194" t="str">
            <v>Завершення проектів газифікаціі сільських населених пунктів з високим ступенем готовності</v>
          </cell>
        </row>
        <row r="195">
          <cell r="A195" t="str">
            <v>150118</v>
          </cell>
          <cell r="B195" t="str">
            <v>Житлове будівництво та придбання житла для окремих категорій населення</v>
          </cell>
        </row>
        <row r="196">
          <cell r="A196" t="str">
            <v>150119</v>
          </cell>
          <cell r="B196" t="str">
            <v>Проведення невідкладних відновлювальних робіт, будівництво та реконструкція спеціалізованих лікарень  та інших спеціалізованих закладів</v>
          </cell>
        </row>
        <row r="197">
          <cell r="A197" t="str">
            <v>150120</v>
          </cell>
          <cell r="B197" t="str">
            <v>Будівництво та розвиток мережі метрополітенів</v>
          </cell>
        </row>
        <row r="198">
          <cell r="A198" t="str">
            <v>150121</v>
          </cell>
          <cell r="B198" t="str">
            <v>Заходи з упередження аварій та запобігання техногенних катастроф у житлово-комунальному господарстві та на інших аварійних об'єктах комунальноі власності</v>
          </cell>
        </row>
        <row r="199">
          <cell r="A199" t="str">
            <v>150122</v>
          </cell>
          <cell r="B199" t="str">
            <v>Ўнвестиційні проекти</v>
          </cell>
        </row>
        <row r="200">
          <cell r="A200" t="str">
            <v>150201</v>
          </cell>
          <cell r="B200" t="str">
            <v>Збереження, розвиток, реконструкція та реставрація  пам'яток   історіі та культури</v>
          </cell>
        </row>
        <row r="201">
          <cell r="A201" t="str">
            <v>150202</v>
          </cell>
          <cell r="B201" t="str">
            <v>Розробка схем та проектних рішень масового застосування</v>
          </cell>
        </row>
        <row r="202">
          <cell r="A202" t="str">
            <v>150203</v>
          </cell>
          <cell r="B202" t="str">
            <v>Операційні видатки і паспортизація, інвентаризація пам'яток архітектури, преміі в галузі архітектури</v>
          </cell>
        </row>
        <row r="203">
          <cell r="A203" t="str">
            <v>160000</v>
          </cell>
          <cell r="B203" t="str">
            <v>Сільське і лісове господарство, рибне господарство та мисливство</v>
          </cell>
        </row>
        <row r="204">
          <cell r="A204" t="str">
            <v>160101</v>
          </cell>
          <cell r="B204" t="str">
            <v>Землеустрій</v>
          </cell>
        </row>
        <row r="205">
          <cell r="A205" t="str">
            <v>160600</v>
          </cell>
          <cell r="B205" t="str">
            <v>Лісове господарство і мисливство</v>
          </cell>
        </row>
        <row r="206">
          <cell r="A206" t="str">
            <v>160903</v>
          </cell>
          <cell r="B206" t="str">
            <v>Програми в галузі сільського господарства, лісового господарства, рибальства та мисливства</v>
          </cell>
        </row>
        <row r="207">
          <cell r="A207" t="str">
            <v>160904</v>
          </cell>
          <cell r="B207" t="str">
            <v>Організація та регулювання діяльності ветеринарних лікарень та ветеринарних лабораторій</v>
          </cell>
        </row>
        <row r="208">
          <cell r="A208" t="str">
            <v>170000</v>
          </cell>
          <cell r="B208" t="str">
            <v>Транспорт, дорожнє господарство, зв'язок, телекомунікаціі та інформатика</v>
          </cell>
        </row>
        <row r="209">
          <cell r="A209" t="str">
            <v>170101</v>
          </cell>
          <cell r="B209" t="str">
            <v>Регулювання цін на послуги місцевого автотранспорту</v>
          </cell>
        </row>
        <row r="210">
          <cell r="A210" t="str">
            <v>170102</v>
          </cell>
          <cell r="B210" t="str">
            <v>Коменсаційні виплати на пільговий проізд автомобільним транспортом окремим категоріям громодян</v>
          </cell>
        </row>
        <row r="211">
          <cell r="A211" t="str">
            <v>170103</v>
          </cell>
          <cell r="B211" t="str">
            <v>Ўнші заходи у сфері автомобільного транспорту</v>
          </cell>
        </row>
        <row r="212">
          <cell r="A212" t="str">
            <v>170202</v>
          </cell>
          <cell r="B212" t="str">
            <v>Севастопольський морський торговельний порт</v>
          </cell>
        </row>
        <row r="213">
          <cell r="A213" t="str">
            <v>170203</v>
          </cell>
          <cell r="B213" t="str">
            <v>Компенсаційні виплати за пільговий проізд окремих категорій громадян на водному транспорті</v>
          </cell>
        </row>
        <row r="214">
          <cell r="A214" t="str">
            <v>170302</v>
          </cell>
          <cell r="B214" t="str">
            <v>Компенсаційні виплати за пільговий проізд окремих категорій громадян на залізничному транспорті</v>
          </cell>
        </row>
        <row r="215">
          <cell r="A215" t="str">
            <v>170303</v>
          </cell>
          <cell r="B215" t="str">
            <v>Регулювання цін на послуги метрополітену</v>
          </cell>
        </row>
        <row r="216">
          <cell r="A216" t="str">
            <v>170601</v>
          </cell>
          <cell r="B216" t="str">
            <v>Регулювання цін на послуги міського електротранспорту</v>
          </cell>
        </row>
        <row r="217">
          <cell r="A217" t="str">
            <v>170602</v>
          </cell>
          <cell r="B217" t="str">
            <v>Компенсаційні виплати на пільговий проізд електротранспортом окремим категоріям громодян</v>
          </cell>
        </row>
        <row r="218">
          <cell r="A218" t="str">
            <v>170603</v>
          </cell>
          <cell r="B218" t="str">
            <v>Ўнші заходи у сфері електротранспорту</v>
          </cell>
        </row>
        <row r="219">
          <cell r="A219" t="str">
            <v>170703</v>
          </cell>
          <cell r="B219" t="str">
            <v>Видатки на проведення робіт, пов"язаних з будівництвом, реконструкцією, ремонтом та утриманням автомобільних доріг</v>
          </cell>
        </row>
        <row r="220">
          <cell r="A220" t="str">
            <v>170800</v>
          </cell>
          <cell r="B220" t="str">
            <v>Зв'язок</v>
          </cell>
        </row>
        <row r="221">
          <cell r="A221" t="str">
            <v>170901</v>
          </cell>
          <cell r="B221" t="str">
            <v>Національна програма інформатизаціі</v>
          </cell>
        </row>
        <row r="222">
          <cell r="A222" t="str">
            <v>171000</v>
          </cell>
          <cell r="B222" t="str">
            <v>Діяльність і послуги, не віднесені до інших категорій</v>
          </cell>
        </row>
        <row r="223">
          <cell r="A223" t="str">
            <v>180000</v>
          </cell>
          <cell r="B223" t="str">
            <v>Ўнші послуги, пов'язані з економічною діяльністю</v>
          </cell>
        </row>
        <row r="224">
          <cell r="A224" t="str">
            <v>180107</v>
          </cell>
          <cell r="B224" t="str">
            <v>Фінансування енергозберігаючих заходів</v>
          </cell>
        </row>
        <row r="225">
          <cell r="A225" t="str">
            <v>180109</v>
          </cell>
          <cell r="B225" t="str">
            <v>Програма стабілізаціі та соціально-економічного розвитку територій</v>
          </cell>
        </row>
        <row r="226">
          <cell r="A226" t="str">
            <v>180401</v>
          </cell>
          <cell r="B226" t="str">
            <v>Платежі за кредитними угодами, укладеними під гарантіі Уряду</v>
          </cell>
        </row>
        <row r="227">
          <cell r="A227" t="str">
            <v>180403</v>
          </cell>
          <cell r="B227" t="str">
            <v>Видатки на обслуговування та погашення зобов'язань за коштами, залученими розпорядниками бюджетних коштів  під державні гарантіі для здійснення капітальних видатків</v>
          </cell>
        </row>
        <row r="228">
          <cell r="A228" t="str">
            <v>180404</v>
          </cell>
          <cell r="B228" t="str">
            <v>Підтримка малого і середнього підприємництва</v>
          </cell>
        </row>
        <row r="229">
          <cell r="A229" t="str">
            <v>180405</v>
          </cell>
          <cell r="B229" t="str">
            <v>Видатки на погашення реструктуризованоі заборгованості перед комерційними банками та на поповнення іх капіталу</v>
          </cell>
        </row>
        <row r="230">
          <cell r="A230" t="str">
            <v>180409</v>
          </cell>
          <cell r="B230" t="str">
            <v>Внески органів влади Автономноі Республіки Крим та органів місцевого самоврядування у статутні капітали суб"єктів підприємницькоі діяльності</v>
          </cell>
        </row>
        <row r="231">
          <cell r="A231" t="str">
            <v>180410</v>
          </cell>
          <cell r="B231" t="str">
            <v>Ўнші заходи, пов"язані з економічною діяльністю</v>
          </cell>
        </row>
        <row r="232">
          <cell r="A232" t="str">
            <v>180411</v>
          </cell>
          <cell r="B232"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гарантіі</v>
          </cell>
        </row>
        <row r="233">
          <cell r="A233" t="str">
            <v>180412</v>
          </cell>
          <cell r="B233" t="str">
            <v>Повернення коштів, наданих із бюджету Автономноі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гарантіі</v>
          </cell>
        </row>
        <row r="234">
          <cell r="A234" t="str">
            <v>200000</v>
          </cell>
          <cell r="B234" t="str">
            <v>Охорона навколишнього природного середовища та ядерна безпека</v>
          </cell>
        </row>
        <row r="235">
          <cell r="A235" t="str">
            <v>200100</v>
          </cell>
          <cell r="B235" t="str">
            <v>Охорона і раціональне використання водних ресурсів</v>
          </cell>
        </row>
        <row r="236">
          <cell r="A236" t="str">
            <v>200200</v>
          </cell>
          <cell r="B236" t="str">
            <v>Охорона і раціональне використання земель</v>
          </cell>
        </row>
        <row r="237">
          <cell r="A237" t="str">
            <v>200300</v>
          </cell>
          <cell r="B237" t="str">
            <v>Створення захисних лісових насаджень та полезахисних лісових смуг</v>
          </cell>
        </row>
        <row r="238">
          <cell r="A238" t="str">
            <v>200400</v>
          </cell>
          <cell r="B238" t="str">
            <v>Охорона і раціональне використання мінеральних ресурсів</v>
          </cell>
        </row>
        <row r="239">
          <cell r="A239" t="str">
            <v>200600</v>
          </cell>
          <cell r="B239" t="str">
            <v>Збереження природно-заповідного фонду</v>
          </cell>
        </row>
        <row r="240">
          <cell r="A240" t="str">
            <v>200700</v>
          </cell>
          <cell r="B240" t="str">
            <v>Ўнші природоохоронні заходи</v>
          </cell>
        </row>
        <row r="241">
          <cell r="A241" t="str">
            <v>210000</v>
          </cell>
          <cell r="B241" t="str">
            <v>Запобігання та ліквідація надзвичайних ситуацій та наслідків стихійного лиха</v>
          </cell>
        </row>
        <row r="242">
          <cell r="A242" t="str">
            <v>210105</v>
          </cell>
          <cell r="B242" t="str">
            <v>Видатки на запобігання та ліквідацію надзвичайних ситуацій та наслідків стихійного лиха</v>
          </cell>
        </row>
        <row r="243">
          <cell r="A243" t="str">
            <v>210106</v>
          </cell>
          <cell r="B243" t="str">
            <v>Заходи у сфері захисту населення і територій від надзвичайних ситуацій техногенного та природного характеру</v>
          </cell>
        </row>
        <row r="244">
          <cell r="A244" t="str">
            <v>210107</v>
          </cell>
          <cell r="B244" t="str">
            <v>Заходи та роботи з мобілізаційноі підготовки місцевого значення</v>
          </cell>
        </row>
        <row r="245">
          <cell r="A245" t="str">
            <v>210110</v>
          </cell>
          <cell r="B245" t="str">
            <v>Заходи з організаціі рятування на водах</v>
          </cell>
        </row>
        <row r="246">
          <cell r="A246" t="str">
            <v>210120</v>
          </cell>
          <cell r="B246" t="str">
            <v>Видатки на ліквідацію наслідків стихійного лиха, що сталося 23-27 липня 2008 року</v>
          </cell>
        </row>
        <row r="247">
          <cell r="A247" t="str">
            <v>230000</v>
          </cell>
          <cell r="B247" t="str">
            <v>Обслуговування боргу</v>
          </cell>
        </row>
        <row r="248">
          <cell r="A248" t="str">
            <v>240000</v>
          </cell>
          <cell r="B248" t="str">
            <v>Цільові фонди</v>
          </cell>
        </row>
        <row r="249">
          <cell r="A249" t="str">
            <v>240601</v>
          </cell>
          <cell r="B249" t="str">
            <v>Охорона та раціональне використання природних ресурсів</v>
          </cell>
        </row>
        <row r="250">
          <cell r="A250" t="str">
            <v>240602</v>
          </cell>
          <cell r="B250" t="str">
            <v>Утилізація відходів</v>
          </cell>
        </row>
        <row r="251">
          <cell r="A251" t="str">
            <v>240603</v>
          </cell>
          <cell r="B251" t="str">
            <v>Ліквідація іншого забруднення навколишнього природного середовища</v>
          </cell>
        </row>
        <row r="252">
          <cell r="A252" t="str">
            <v>240604</v>
          </cell>
          <cell r="B252" t="str">
            <v>Ўнша діяльність у сфері охорони навколишнього природного середовища</v>
          </cell>
        </row>
        <row r="253">
          <cell r="A253" t="str">
            <v>240605</v>
          </cell>
          <cell r="B253" t="str">
            <v>Збереження природно-заповідного фонду</v>
          </cell>
        </row>
        <row r="254">
          <cell r="A254" t="str">
            <v>240606</v>
          </cell>
          <cell r="B254" t="str">
            <v>Заходи по заповненню водосховищ</v>
          </cell>
        </row>
        <row r="255">
          <cell r="A255" t="str">
            <v>240800</v>
          </cell>
          <cell r="B255" t="str">
            <v>Ўнші фонди</v>
          </cell>
        </row>
        <row r="256">
          <cell r="A256" t="str">
            <v>240900</v>
          </cell>
          <cell r="B256" t="str">
            <v>Цільові фонди, утворені Верховною Радою Автономноі Республіки Крим, органами місцевого самоврядування і місцевими органами виконавчоі влади</v>
          </cell>
        </row>
        <row r="257">
          <cell r="A257" t="str">
            <v>250000</v>
          </cell>
          <cell r="B257" t="str">
            <v>Видатки, не віднесені до основних груп</v>
          </cell>
        </row>
        <row r="258">
          <cell r="A258" t="str">
            <v>250102</v>
          </cell>
          <cell r="B258" t="str">
            <v>Резервний фонд</v>
          </cell>
        </row>
        <row r="259">
          <cell r="A259" t="str">
            <v>250203</v>
          </cell>
          <cell r="B259" t="str">
            <v>Проведення виборів депутатів місцевих рад та сільських, селищних, міських голів</v>
          </cell>
        </row>
        <row r="260">
          <cell r="A260" t="str">
            <v>250205</v>
          </cell>
          <cell r="B260" t="str">
            <v>Проведення референдумів</v>
          </cell>
        </row>
        <row r="261">
          <cell r="A261" t="str">
            <v>250207</v>
          </cell>
          <cell r="B261" t="str">
            <v>Утримання апарату Виборчоі комісіі Автономноі Республіки Крим</v>
          </cell>
        </row>
        <row r="262">
          <cell r="A262" t="str">
            <v>250301</v>
          </cell>
          <cell r="B262" t="str">
            <v>Реверсна дотація</v>
          </cell>
        </row>
        <row r="263">
          <cell r="A263" t="str">
            <v>250302</v>
          </cell>
          <cell r="B263"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264">
          <cell r="A264" t="str">
            <v>250303</v>
          </cell>
          <cell r="B264" t="str">
            <v>Кошти, що передаються за взаємними розрахунками із додатковоі дотаціі до державного бюджету</v>
          </cell>
        </row>
        <row r="265">
          <cell r="A265" t="str">
            <v>250304</v>
          </cell>
          <cell r="B265" t="str">
            <v>Кошти, що передаються за взаємними розрахунками із додатковоі дотаціі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266">
          <cell r="A266" t="str">
            <v>250305</v>
          </cell>
          <cell r="B266" t="str">
            <v>Кошти, що передаються за взаємними розрахунками із додатковоі дотаціі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267">
          <cell r="A267" t="str">
            <v>250307</v>
          </cell>
          <cell r="B267" t="str">
            <v>Кошти, що передаються за взаємними розрахунками до державного бюджету з місцевих бюджетів</v>
          </cell>
        </row>
        <row r="268">
          <cell r="A268" t="str">
            <v>250308</v>
          </cell>
          <cell r="B268" t="str">
            <v>Кошти, що передаються за взаємними розрахунками до місцевих бюджетів з державного бюджету</v>
          </cell>
        </row>
        <row r="269">
          <cell r="A269" t="str">
            <v>250309</v>
          </cell>
          <cell r="B269" t="str">
            <v>Кошти, що передаються за взаємними розрахунками між місцевими бюджетами</v>
          </cell>
        </row>
        <row r="270">
          <cell r="A270" t="str">
            <v>250310</v>
          </cell>
          <cell r="B270"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космічноі діяльності, літакобудування, суднобудування та кінематогр</v>
          </cell>
        </row>
        <row r="271">
          <cell r="A271" t="str">
            <v>250313</v>
          </cell>
          <cell r="B271" t="str">
            <v>Стабілізаційна дотація</v>
          </cell>
        </row>
        <row r="272">
          <cell r="A272" t="str">
            <v>250315</v>
          </cell>
          <cell r="B272" t="str">
            <v>Ўнші додаткові дотаціі</v>
          </cell>
        </row>
        <row r="273">
          <cell r="A273" t="str">
            <v>250316</v>
          </cell>
          <cell r="B273" t="str">
            <v>Субвенція з державного бюджету обласному бюджету Донецькоі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v>
          </cell>
        </row>
        <row r="274">
          <cell r="A274" t="str">
            <v>250318</v>
          </cell>
          <cell r="B274" t="str">
            <v>Додаткова дотація з державного бюджету місцевим бюджетам на виплату надбавок за обсяг та якість виконаноі роботи медичним працівникам закладів охорони здоров'я, що надають первинну медичну допомогу, у непілотних регіонах</v>
          </cell>
        </row>
        <row r="275">
          <cell r="A275" t="str">
            <v>250319</v>
          </cell>
          <cell r="B275" t="str">
            <v>Додаткова дотація з державного бюджету місцевим бюджетам на оплату праці працівників бюджетних установ</v>
          </cell>
        </row>
        <row r="276">
          <cell r="A276" t="str">
            <v>250321</v>
          </cell>
          <cell r="B276" t="str">
            <v>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Украіні фінальноі частини чемпіонату Європи 2012</v>
          </cell>
        </row>
        <row r="277">
          <cell r="A277" t="str">
            <v>250322</v>
          </cell>
          <cell r="B277" t="str">
            <v>Субвенція з державного бюджету місцевим бюджетам на проекти ліквідаціі підприємств вугільноі та торфодобувноі промисловості і утримання водовідливних комплексів у безпечному режимі на умовах співфінансування (50 відсотків)</v>
          </cell>
        </row>
        <row r="278">
          <cell r="A278" t="str">
            <v>250323</v>
          </cell>
          <cell r="B278" t="str">
            <v>Субвенція на утримання об"єктів спільного користування чи ліквідацію негативних наслідків діяльності об"єктів спільного користування</v>
          </cell>
        </row>
        <row r="279">
          <cell r="A279" t="str">
            <v>250324</v>
          </cell>
          <cell r="B279" t="str">
            <v>Субвенція іншим бюджетам на виконання інвестиційних проектів</v>
          </cell>
        </row>
        <row r="280">
          <cell r="A280" t="str">
            <v>250326</v>
          </cell>
          <cell r="B280"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тимчасовоі державноі допомоги дітям та допомоги по догляду за інвалідами Ў чи ЎЎ групи внаслідок психіч</v>
          </cell>
        </row>
        <row r="281">
          <cell r="A281" t="str">
            <v>250328</v>
          </cell>
          <cell r="B281" t="str">
            <v>Субвенція з державного бюджету місцевим бюджетам на надання пільг та житлових субсидій населенню на оплату електроенергіі, природного газу, послуг  тепло-, водопостачання і водовідведення, квартирноі плати (утримання будинків і споруд та прибудинкових те</v>
          </cell>
        </row>
        <row r="282">
          <cell r="A282" t="str">
            <v>250329</v>
          </cell>
          <cell r="B282"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електроенергіі, природного і скрапленого газу на  побутові потреби, тве</v>
          </cell>
        </row>
        <row r="283">
          <cell r="A283" t="str">
            <v>250330</v>
          </cell>
          <cell r="B283"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284">
          <cell r="A284" t="str">
            <v>250331</v>
          </cell>
          <cell r="B284" t="str">
            <v>Додаткова дотація з державного бюджету місцевим бюджетам на покращення надання соціальних послуг найуразливішим верствам населення</v>
          </cell>
        </row>
        <row r="285">
          <cell r="A285" t="str">
            <v>250332</v>
          </cell>
          <cell r="B285" t="str">
            <v>Субвенція на підготовку робітничих кадрів з державного бюджету місцевим бюджетам</v>
          </cell>
        </row>
        <row r="286">
          <cell r="A286" t="str">
            <v>250333</v>
          </cell>
          <cell r="B286" t="str">
            <v>Додаткова дотація з державного бюджету місцевим бюджетам на виплату допомоги по догляду за інвалідом Ў чи ЎЎ групи внаслідок психічного розладу</v>
          </cell>
        </row>
        <row r="287">
          <cell r="A287" t="str">
            <v>250334</v>
          </cell>
          <cell r="B287" t="str">
            <v>Субвенція з державного бюджету місцевим бюджетам на погашення кредиторськоі заборгованості за медичне обладнання, придбане в 2011 році за рахунок субвенціі з державного бюджету місцевим бюджетам на придбання витратних матеріалів та медичного обладнання д</v>
          </cell>
        </row>
        <row r="288">
          <cell r="A288" t="str">
            <v>250335</v>
          </cell>
          <cell r="B288"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v>
          </cell>
        </row>
        <row r="289">
          <cell r="A289" t="str">
            <v>250336</v>
          </cell>
          <cell r="B289" t="str">
            <v>Освітня субвенція з державного бюджету місцевим бюджетам</v>
          </cell>
        </row>
        <row r="290">
          <cell r="A290" t="str">
            <v>250337</v>
          </cell>
          <cell r="B290" t="str">
            <v>Субвенція з державного бюджету місцевим бюджетам на проведення заходів з відзначення 200-річчя від дня народження Тараса Шевченка</v>
          </cell>
        </row>
        <row r="291">
          <cell r="A291" t="str">
            <v>250339</v>
          </cell>
          <cell r="B291" t="str">
            <v>Медична субвенція з державного бюджету місцевим бюджетам</v>
          </cell>
        </row>
        <row r="292">
          <cell r="A292" t="str">
            <v>250342</v>
          </cell>
          <cell r="B292"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293">
          <cell r="A293" t="str">
            <v>250343</v>
          </cell>
          <cell r="B293" t="str">
            <v>Субвенція з державного бюджету обласному бюджету Тернопільськоі області на продовження будівництва житлових будинків у м. Почаєві Кременецького району з метою відселення сторонніх осіб з територіі Свято-Успенськоі Почаівськоі Лаври</v>
          </cell>
        </row>
        <row r="294">
          <cell r="A294" t="str">
            <v>250344</v>
          </cell>
          <cell r="B294" t="str">
            <v>Субвенція з місцевого бюджету державному бюджету на виконання програм соціально-економічного та культурного розвитку регіонів</v>
          </cell>
        </row>
        <row r="295">
          <cell r="A295" t="str">
            <v>250347</v>
          </cell>
          <cell r="B295" t="str">
            <v>Субвенція з державного бюджету районному бюджету  Шацького району Волинськоі області для продовження будівництва та капітального ремонту доріг Шацьк - Світязь - Залісся - Пульмо - Шацьк, в тому числі на оплату виконаних у 2012 році робіт</v>
          </cell>
        </row>
        <row r="296">
          <cell r="A296" t="str">
            <v>250348</v>
          </cell>
          <cell r="B296" t="str">
            <v>Субвенція з державного бюджету бюджету м. Дніпропетровська для продовження будівництва автомобільноі дороги в м. Дніпропетровську на ділянці від Кайдацького шляху до автомобільноі дороги Киів - Луганськ - Ўзварине, у тому числі оплату виконаних у 2012 ро</v>
          </cell>
        </row>
        <row r="297">
          <cell r="A297" t="str">
            <v>250349</v>
          </cell>
          <cell r="B297" t="str">
            <v>Субвенція з державного бюджету місцевим бюджетам на капітальний ремонт систем централізованого водопостачання та водовідведення</v>
          </cell>
        </row>
        <row r="298">
          <cell r="A298" t="str">
            <v>250355</v>
          </cell>
          <cell r="B298"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реконструкціі та розвитку проекту "Поліпшення охорони здоров'я на службі у людей"</v>
          </cell>
        </row>
        <row r="299">
          <cell r="A299" t="str">
            <v>250359</v>
          </cell>
          <cell r="B299"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інгаляційноі анестезіі</v>
          </cell>
        </row>
        <row r="300">
          <cell r="A300" t="str">
            <v>250360</v>
          </cell>
          <cell r="B300"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01">
          <cell r="A301" t="str">
            <v>250362</v>
          </cell>
          <cell r="B301" t="str">
            <v>Субвенція з державного бюджету місцевим бюджетам на фінансування заходів соціально-економічноі компенсаціі ризику населення, яке проживає на територіі зони спостереження</v>
          </cell>
        </row>
        <row r="302">
          <cell r="A302" t="str">
            <v>250363</v>
          </cell>
          <cell r="B302" t="str">
            <v>Субвенція з державного бюджету місцевим бюджетам на придбання медикаментів та виробів медичного призначення для забезпечення швидкоі медичноі допомоги</v>
          </cell>
        </row>
        <row r="303">
          <cell r="A303" t="str">
            <v>250366</v>
          </cell>
          <cell r="B303" t="str">
            <v>Субвенція з державного бюджету місцевим бюджетам на здійснення заходів щодо соціально-економічного розвитку окремих територій</v>
          </cell>
        </row>
        <row r="304">
          <cell r="A304" t="str">
            <v>250370</v>
          </cell>
          <cell r="B304"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первинноі медичноі (медико-санітарноі) допомог</v>
          </cell>
        </row>
        <row r="305">
          <cell r="A305" t="str">
            <v>250371</v>
          </cell>
          <cell r="B305" t="str">
            <v>Субвенція з державного бюджету місцевим бюджетам на придбання медичного обладнання (мамографічного, рентгенологічного та апаратів ультразвуковоі діагностики) вітчизняного виробництва</v>
          </cell>
        </row>
        <row r="306">
          <cell r="A306" t="str">
            <v>250372</v>
          </cell>
          <cell r="B306" t="str">
            <v>Субвенція з державного бюджету місцевим бюджетам на придбання медичного автотранспорту та обладнання для закладів охорони здоров'я</v>
          </cell>
        </row>
        <row r="307">
          <cell r="A307" t="str">
            <v>250373</v>
          </cell>
          <cell r="B307" t="str">
            <v>Субвенція з державного бюджету міському бюджету  міста Києва для здійснення заходів з деодораціі на спорудах Бортницькоі станціі аераціі</v>
          </cell>
        </row>
        <row r="308">
          <cell r="A308" t="str">
            <v>250376</v>
          </cell>
          <cell r="B308" t="str">
            <v>Субвенція з державного бюджету місцевим бюджетам на виплату державноі соціальноі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v>
          </cell>
        </row>
        <row r="309">
          <cell r="A309" t="str">
            <v>250380</v>
          </cell>
          <cell r="B309" t="str">
            <v>Ўнші субвенціі</v>
          </cell>
        </row>
        <row r="310">
          <cell r="A310" t="str">
            <v>250382</v>
          </cell>
          <cell r="B310" t="str">
            <v>Субвенція з державного бюджету місцевим бюджетам на фінансування Програм - переможців Всеукраінського конкурсу проектів та програм розвитку місцевого самоврядування</v>
          </cell>
        </row>
        <row r="311">
          <cell r="A311" t="str">
            <v>250383</v>
          </cell>
          <cell r="B311" t="str">
            <v>Субвенція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v>
          </cell>
        </row>
        <row r="312">
          <cell r="A312" t="str">
            <v>250388</v>
          </cell>
          <cell r="B312" t="str">
            <v>Субвенція з державного бюджету місцевим бюджетам на проведення виборів депутатів місцевих рад та сільських, селищних, міських голів</v>
          </cell>
        </row>
        <row r="313">
          <cell r="A313" t="str">
            <v>250389</v>
          </cell>
          <cell r="B313" t="str">
            <v>Субвенція з державного бюджету міському бюджету міста Києва на забезпечення функціонування Центру ядерноі медицини Киівського міського клінічного онкологічного центру</v>
          </cell>
        </row>
        <row r="314">
          <cell r="A314" t="str">
            <v>250402</v>
          </cell>
          <cell r="B314" t="str">
            <v>Видатки на покриття заборгованостей, що виникли у попередні роки із заробітноі плати працівників бюджетних установ, грошового забезпечення, стипендій та інших соціальних виплатах</v>
          </cell>
        </row>
        <row r="315">
          <cell r="A315" t="str">
            <v>250403</v>
          </cell>
          <cell r="B315" t="str">
            <v>Видатки на покриття інших заборгованостей, що виникли у попередні роки</v>
          </cell>
        </row>
        <row r="316">
          <cell r="A316" t="str">
            <v>250404</v>
          </cell>
          <cell r="B316" t="str">
            <v>Ўнші видатки</v>
          </cell>
        </row>
        <row r="317">
          <cell r="A317" t="str">
            <v>250405</v>
          </cell>
          <cell r="B317" t="str">
            <v>Видатки на будівництво та реконструкцію релігійних споруд</v>
          </cell>
        </row>
        <row r="318">
          <cell r="A318" t="str">
            <v>250500</v>
          </cell>
          <cell r="B318" t="str">
            <v>Підготовка земельних ділянок несільськогосподарського призначення або прав на них комунальноі власності для продажу на земельних торгах та проведення таких торгів</v>
          </cell>
        </row>
        <row r="319">
          <cell r="A319" t="str">
            <v>250901</v>
          </cell>
          <cell r="B319" t="str">
            <v>Впровадження проектів розвитку за рахунок коштів, залучених державою</v>
          </cell>
        </row>
        <row r="320">
          <cell r="A320" t="str">
            <v>250902</v>
          </cell>
          <cell r="B320" t="str">
            <v>Повернення позик, наданих для впровадження проектів розвитку за рахунок коштів, залучених державою</v>
          </cell>
        </row>
        <row r="321">
          <cell r="A321" t="str">
            <v>250903</v>
          </cell>
          <cell r="B321" t="str">
            <v>Надання бюджетних позичок субієктам підприємницькоі діяльності</v>
          </cell>
        </row>
        <row r="322">
          <cell r="A322" t="str">
            <v>250904</v>
          </cell>
          <cell r="B322" t="str">
            <v>Повернення бюджетних позичок</v>
          </cell>
        </row>
        <row r="323">
          <cell r="A323" t="str">
            <v>250905</v>
          </cell>
          <cell r="B323" t="str">
            <v>Часткова компенсація відсотковоі ставки кредитів комерційних банків молодим сім'ям та одиноким молодим громадянам на будівництво (реконструкцію) та придбання житла</v>
          </cell>
        </row>
        <row r="324">
          <cell r="A324" t="str">
            <v>250907</v>
          </cell>
          <cell r="B324"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25">
          <cell r="A325" t="str">
            <v>250908</v>
          </cell>
          <cell r="B325" t="str">
            <v>Надання пільгового довгострокового кредиту громадянам на будівництво (реконструкцію) та  придбання житла</v>
          </cell>
        </row>
        <row r="326">
          <cell r="A326" t="str">
            <v>250909</v>
          </cell>
          <cell r="B326" t="str">
            <v>Повернення коштів, наданих для кредитування  громадян на будівництво (реконструкцію) та придбання житла</v>
          </cell>
        </row>
        <row r="327">
          <cell r="A327" t="str">
            <v>250910</v>
          </cell>
          <cell r="B327" t="str">
            <v>Надання пільгового кредиту членам житлово-будівельних кооперативів</v>
          </cell>
        </row>
        <row r="328">
          <cell r="A328" t="str">
            <v>250911</v>
          </cell>
          <cell r="B328" t="str">
            <v>Надання державного пільгового кредиту індивідуальним сільським забудовникам</v>
          </cell>
        </row>
        <row r="329">
          <cell r="A329" t="str">
            <v>250912</v>
          </cell>
          <cell r="B329" t="str">
            <v>Повернення коштів, наданих для кредитування індивідуальних сільських забудовників</v>
          </cell>
        </row>
        <row r="330">
          <cell r="A330" t="str">
            <v>250913</v>
          </cell>
          <cell r="B330"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31">
          <cell r="A331" t="str">
            <v>250914</v>
          </cell>
          <cell r="B331" t="str">
            <v>Витрати, пов'язані з наданням та обслуговуванням державних пільгових кредитів, наданих індивідуальним сільським забудовникам</v>
          </cell>
        </row>
        <row r="332">
          <cell r="A332" t="str">
            <v>250915</v>
          </cell>
          <cell r="B332"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v>
          </cell>
        </row>
        <row r="333">
          <cell r="A333" t="str">
            <v>-</v>
          </cell>
          <cell r="B333" t="str">
            <v>-</v>
          </cell>
        </row>
      </sheetData>
      <sheetData sheetId="283">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170</v>
          </cell>
          <cell r="B18" t="str">
            <v>Державний комітет телебачення і радіомовлення України</v>
          </cell>
        </row>
        <row r="19">
          <cell r="A19" t="str">
            <v>180</v>
          </cell>
          <cell r="B19" t="str">
            <v>Міністерство культури України</v>
          </cell>
        </row>
        <row r="20">
          <cell r="A20" t="str">
            <v>181</v>
          </cell>
          <cell r="B20" t="str">
            <v>Міністерство культури України (загальнодержавні витрати)</v>
          </cell>
        </row>
        <row r="21">
          <cell r="A21" t="str">
            <v>190</v>
          </cell>
          <cell r="B21" t="str">
            <v>Державне агентство лісових ресурсів України</v>
          </cell>
        </row>
        <row r="22">
          <cell r="A22" t="str">
            <v>210</v>
          </cell>
          <cell r="B22" t="str">
            <v>Міністерство оборони України</v>
          </cell>
        </row>
        <row r="23">
          <cell r="A23" t="str">
            <v>220</v>
          </cell>
          <cell r="B23" t="str">
            <v>Міністерство освіти і науки України</v>
          </cell>
        </row>
        <row r="24">
          <cell r="A24" t="str">
            <v>221</v>
          </cell>
          <cell r="B24" t="str">
            <v>Міністерство освіти і науки, молоді та спорту України (загальнодержавні витрати)</v>
          </cell>
        </row>
        <row r="25">
          <cell r="A25" t="str">
            <v>230</v>
          </cell>
          <cell r="B25" t="str">
            <v>Міністерство охорони здоров'я України</v>
          </cell>
        </row>
        <row r="26">
          <cell r="A26" t="str">
            <v>231</v>
          </cell>
          <cell r="B26" t="str">
            <v>Міністерство охорони здоров'я України (загальнодержавні витрати)</v>
          </cell>
        </row>
        <row r="27">
          <cell r="A27" t="str">
            <v>240</v>
          </cell>
          <cell r="B27" t="str">
            <v>Міністерство екології та природних ресурсів України</v>
          </cell>
        </row>
        <row r="28">
          <cell r="A28" t="str">
            <v>250</v>
          </cell>
          <cell r="B28" t="str">
            <v>Міністерство соціальної політики України</v>
          </cell>
        </row>
        <row r="29">
          <cell r="A29" t="str">
            <v>251</v>
          </cell>
          <cell r="B29" t="str">
            <v>Міністерство соціальної політики України (загальнодержавні витрати)</v>
          </cell>
        </row>
        <row r="30">
          <cell r="A30" t="str">
            <v>275</v>
          </cell>
          <cell r="B30" t="str">
            <v>Міністерство регіонального розвитку, будівництва та житлово-комунального господарства України</v>
          </cell>
        </row>
        <row r="31">
          <cell r="A31" t="str">
            <v>276</v>
          </cell>
          <cell r="B31" t="str">
            <v>Міністерство регіонального розвитку, будівництва та житлово-комунального господарства України (загальнодержавні витрати)</v>
          </cell>
        </row>
        <row r="32">
          <cell r="A32" t="str">
            <v>280</v>
          </cell>
          <cell r="B32" t="str">
            <v>Міністерство аграрної політики та продовольства України</v>
          </cell>
        </row>
        <row r="33">
          <cell r="A33" t="str">
            <v>310</v>
          </cell>
          <cell r="B33" t="str">
            <v>Міністерство інфраструктури України</v>
          </cell>
        </row>
        <row r="34">
          <cell r="A34" t="str">
            <v>311</v>
          </cell>
          <cell r="B34" t="str">
            <v>Державне агентство автомобільних доріг України</v>
          </cell>
        </row>
        <row r="35">
          <cell r="A35" t="str">
            <v>312</v>
          </cell>
          <cell r="B35" t="str">
            <v>Міністерство інфраструктури України (загальнодержавні витрати)</v>
          </cell>
        </row>
        <row r="36">
          <cell r="A36" t="str">
            <v>313</v>
          </cell>
          <cell r="B36" t="str">
            <v>Державне агентство автомобільних доріг України (загальнодержавні витрати)</v>
          </cell>
        </row>
        <row r="37">
          <cell r="A37" t="str">
            <v>320</v>
          </cell>
          <cell r="B37" t="str">
            <v>Міністерство надзвичайних ситуацій України</v>
          </cell>
        </row>
        <row r="38">
          <cell r="A38" t="str">
            <v>321</v>
          </cell>
          <cell r="B38" t="str">
            <v>Міністерство надзвичайних ситуацій України (загальнодержавні витрати)</v>
          </cell>
        </row>
        <row r="39">
          <cell r="A39" t="str">
            <v>330</v>
          </cell>
          <cell r="B39" t="str">
            <v>Державна фіскальна служба України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644</v>
          </cell>
          <cell r="B62" t="str">
            <v>Національна рада України з питань телебачення і радіомовлення</v>
          </cell>
        </row>
        <row r="63">
          <cell r="A63" t="str">
            <v>645</v>
          </cell>
          <cell r="B63" t="str">
            <v>Національна комісія, що здійснює державне регулювання у сфері комунальних послуг</v>
          </cell>
        </row>
        <row r="64">
          <cell r="A64" t="str">
            <v>650</v>
          </cell>
          <cell r="B64" t="str">
            <v>Рада національної безпеки і оборони України</v>
          </cell>
        </row>
        <row r="65">
          <cell r="A65" t="str">
            <v>651</v>
          </cell>
          <cell r="B65" t="str">
            <v>Рахункова палата</v>
          </cell>
        </row>
        <row r="66">
          <cell r="A66" t="str">
            <v>652</v>
          </cell>
          <cell r="B66" t="str">
            <v>Служба безпеки України</v>
          </cell>
        </row>
        <row r="67">
          <cell r="A67" t="str">
            <v>654</v>
          </cell>
          <cell r="B67" t="str">
            <v>Національна академія наук України</v>
          </cell>
        </row>
        <row r="68">
          <cell r="A68" t="str">
            <v>655</v>
          </cell>
          <cell r="B68" t="str">
            <v>Національна академія педагогічних наук України</v>
          </cell>
        </row>
        <row r="69">
          <cell r="A69" t="str">
            <v>656</v>
          </cell>
          <cell r="B69" t="str">
            <v>Національна академія медичних наук України</v>
          </cell>
        </row>
        <row r="70">
          <cell r="A70" t="str">
            <v>657</v>
          </cell>
          <cell r="B70" t="str">
            <v>Національна академія мистецтв України</v>
          </cell>
        </row>
        <row r="71">
          <cell r="A71" t="str">
            <v>658</v>
          </cell>
          <cell r="B71" t="str">
            <v>Національна академія правових наук України</v>
          </cell>
        </row>
        <row r="72">
          <cell r="A72" t="str">
            <v>659</v>
          </cell>
          <cell r="B72" t="str">
            <v>Національна академія аграрних наук України</v>
          </cell>
        </row>
        <row r="73">
          <cell r="A73" t="str">
            <v>660</v>
          </cell>
          <cell r="B73" t="str">
            <v>Управління державної охорони України</v>
          </cell>
        </row>
        <row r="74">
          <cell r="A74" t="str">
            <v>661</v>
          </cell>
          <cell r="B74" t="str">
            <v>Фонд державного майна України</v>
          </cell>
        </row>
        <row r="75">
          <cell r="A75" t="str">
            <v>662</v>
          </cell>
          <cell r="B75" t="str">
            <v>Служба зовнішньої розвідки України</v>
          </cell>
        </row>
        <row r="76">
          <cell r="A76" t="str">
            <v>664</v>
          </cell>
          <cell r="B76" t="str">
            <v>Адміністрація Державної служби спеціального зв'язку та захисту інформації України</v>
          </cell>
        </row>
        <row r="77">
          <cell r="A77" t="str">
            <v>665</v>
          </cell>
          <cell r="B77"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8">
          <cell r="A78" t="str">
            <v>673</v>
          </cell>
          <cell r="B78" t="str">
            <v>Центральна виборча комісія</v>
          </cell>
        </row>
        <row r="79">
          <cell r="A79" t="str">
            <v>674</v>
          </cell>
          <cell r="B79" t="str">
            <v>Центральна виборча комісія (загальнодержавні витрати)</v>
          </cell>
        </row>
        <row r="80">
          <cell r="A80" t="str">
            <v>680</v>
          </cell>
          <cell r="B80" t="str">
            <v>Національна акціонерна компанія "Украгролізинг"</v>
          </cell>
        </row>
        <row r="81">
          <cell r="A81" t="str">
            <v>771</v>
          </cell>
          <cell r="B81" t="str">
            <v>Рада міністрів Автономної Республіки Крим</v>
          </cell>
        </row>
        <row r="82">
          <cell r="A82" t="str">
            <v>772</v>
          </cell>
          <cell r="B82" t="str">
            <v>Вінницька обласна державна адміністрація</v>
          </cell>
        </row>
        <row r="83">
          <cell r="A83" t="str">
            <v>773</v>
          </cell>
          <cell r="B83" t="str">
            <v>Волинська обласна державна адміністрація</v>
          </cell>
        </row>
        <row r="84">
          <cell r="A84" t="str">
            <v>774</v>
          </cell>
          <cell r="B84" t="str">
            <v>Дніпропетровська обласна державна адміністрація</v>
          </cell>
        </row>
        <row r="85">
          <cell r="A85" t="str">
            <v>775</v>
          </cell>
          <cell r="B85" t="str">
            <v>Донецька обласна державна адміністрація</v>
          </cell>
        </row>
        <row r="86">
          <cell r="A86" t="str">
            <v>776</v>
          </cell>
          <cell r="B86" t="str">
            <v>Житомирська обласна державна адміністрація</v>
          </cell>
        </row>
        <row r="87">
          <cell r="A87" t="str">
            <v>777</v>
          </cell>
          <cell r="B87" t="str">
            <v>Закарпатська обласна державна адміністрація</v>
          </cell>
        </row>
        <row r="88">
          <cell r="A88" t="str">
            <v>778</v>
          </cell>
          <cell r="B88" t="str">
            <v>Запорізька обласна державна адміністрація</v>
          </cell>
        </row>
        <row r="89">
          <cell r="A89" t="str">
            <v>779</v>
          </cell>
          <cell r="B89" t="str">
            <v>Ўвано-Франківська обласна державна адміністрація</v>
          </cell>
        </row>
        <row r="90">
          <cell r="A90" t="str">
            <v>780</v>
          </cell>
          <cell r="B90" t="str">
            <v>Київська обласна державна адміністрація</v>
          </cell>
        </row>
        <row r="91">
          <cell r="A91" t="str">
            <v>781</v>
          </cell>
          <cell r="B91" t="str">
            <v>Кіровоградська обласна державна адміністрація</v>
          </cell>
        </row>
        <row r="92">
          <cell r="A92" t="str">
            <v>782</v>
          </cell>
          <cell r="B92" t="str">
            <v>Луганська обласна державна адміністрація</v>
          </cell>
        </row>
        <row r="93">
          <cell r="A93" t="str">
            <v>783</v>
          </cell>
          <cell r="B93" t="str">
            <v>Львівська обласна державна адміністрація</v>
          </cell>
        </row>
        <row r="94">
          <cell r="A94" t="str">
            <v>784</v>
          </cell>
          <cell r="B94" t="str">
            <v>Миколаївська обласна державна адміністрація</v>
          </cell>
        </row>
        <row r="95">
          <cell r="A95" t="str">
            <v>785</v>
          </cell>
          <cell r="B95" t="str">
            <v>Одеська обласна державна адміністрація</v>
          </cell>
        </row>
        <row r="96">
          <cell r="A96" t="str">
            <v>786</v>
          </cell>
          <cell r="B96" t="str">
            <v>Полтавська обласна державна адміністрація</v>
          </cell>
        </row>
        <row r="97">
          <cell r="A97" t="str">
            <v>787</v>
          </cell>
          <cell r="B97" t="str">
            <v>Рівненська обласна державна адміністрація</v>
          </cell>
        </row>
        <row r="98">
          <cell r="A98" t="str">
            <v>788</v>
          </cell>
          <cell r="B98" t="str">
            <v>Сумська обласна державна адміністрація</v>
          </cell>
        </row>
        <row r="99">
          <cell r="A99" t="str">
            <v>789</v>
          </cell>
          <cell r="B99" t="str">
            <v>Тернопільська обласна державна адміністрація</v>
          </cell>
        </row>
        <row r="100">
          <cell r="A100" t="str">
            <v>790</v>
          </cell>
          <cell r="B100" t="str">
            <v>Харківська обласна державна адміністрація</v>
          </cell>
        </row>
        <row r="101">
          <cell r="A101" t="str">
            <v>791</v>
          </cell>
          <cell r="B101" t="str">
            <v>Херсонська обласна державна адміністрація</v>
          </cell>
        </row>
        <row r="102">
          <cell r="A102" t="str">
            <v>792</v>
          </cell>
          <cell r="B102" t="str">
            <v>Хмельницька обласна державна адміністрація</v>
          </cell>
        </row>
        <row r="103">
          <cell r="A103" t="str">
            <v>793</v>
          </cell>
          <cell r="B103" t="str">
            <v>Черкаська обласна державна адміністрація</v>
          </cell>
        </row>
        <row r="104">
          <cell r="A104" t="str">
            <v>794</v>
          </cell>
          <cell r="B104" t="str">
            <v>Чернівецька обласна державна адміністрація</v>
          </cell>
        </row>
        <row r="105">
          <cell r="A105" t="str">
            <v>795</v>
          </cell>
          <cell r="B105" t="str">
            <v>Чернігівська обласна державна адміністрація</v>
          </cell>
        </row>
        <row r="106">
          <cell r="A106" t="str">
            <v>796</v>
          </cell>
          <cell r="B106" t="str">
            <v>Київська міська державна админістрація</v>
          </cell>
        </row>
        <row r="107">
          <cell r="A107" t="str">
            <v>797</v>
          </cell>
          <cell r="B107" t="str">
            <v>Севастопольська міська державна адміністрація</v>
          </cell>
        </row>
        <row r="108">
          <cell r="A108" t="str">
            <v>868</v>
          </cell>
          <cell r="B108" t="str">
            <v>Державна служба України з питань регуляторної політики та розвитку підприємництва</v>
          </cell>
        </row>
        <row r="109">
          <cell r="A109" t="str">
            <v>-</v>
          </cell>
          <cell r="B109" t="str">
            <v>-</v>
          </cell>
        </row>
      </sheetData>
      <sheetData sheetId="284"/>
      <sheetData sheetId="285"/>
      <sheetData sheetId="286"/>
      <sheetData sheetId="287"/>
      <sheetData sheetId="288"/>
      <sheetData sheetId="289"/>
      <sheetData sheetId="290"/>
      <sheetData sheetId="291"/>
      <sheetData sheetId="292"/>
      <sheetData sheetId="29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7">
    <pageSetUpPr fitToPage="1"/>
  </sheetPr>
  <dimension ref="A1:N104"/>
  <sheetViews>
    <sheetView topLeftCell="B31" zoomScaleNormal="100" workbookViewId="0">
      <selection activeCell="I28" sqref="I28"/>
    </sheetView>
  </sheetViews>
  <sheetFormatPr defaultRowHeight="15" x14ac:dyDescent="0.25"/>
  <cols>
    <col min="1" max="1" width="66" customWidth="1"/>
    <col min="2" max="2" width="5.28515625" customWidth="1"/>
    <col min="3" max="3" width="4.42578125" customWidth="1"/>
    <col min="4" max="4" width="11.7109375" customWidth="1"/>
    <col min="5" max="5" width="11.85546875" customWidth="1"/>
    <col min="6" max="6" width="9.85546875" customWidth="1"/>
    <col min="7" max="7" width="12.5703125" customWidth="1"/>
    <col min="8" max="8" width="11.5703125" customWidth="1"/>
    <col min="9" max="9" width="12.28515625" customWidth="1"/>
    <col min="10" max="10" width="11.42578125" customWidth="1"/>
    <col min="14" max="14" width="10.140625" customWidth="1"/>
    <col min="257" max="257" width="66" customWidth="1"/>
    <col min="258" max="258" width="5.28515625" customWidth="1"/>
    <col min="259" max="259" width="4.42578125" customWidth="1"/>
    <col min="260" max="260" width="11.7109375" customWidth="1"/>
    <col min="261" max="261" width="11.85546875" customWidth="1"/>
    <col min="262" max="262" width="9.85546875" customWidth="1"/>
    <col min="263" max="263" width="12.5703125" customWidth="1"/>
    <col min="264" max="264" width="11.5703125" customWidth="1"/>
    <col min="265" max="265" width="12.28515625" customWidth="1"/>
    <col min="266" max="266" width="11.42578125" customWidth="1"/>
    <col min="270" max="270" width="10.140625" customWidth="1"/>
    <col min="513" max="513" width="66" customWidth="1"/>
    <col min="514" max="514" width="5.28515625" customWidth="1"/>
    <col min="515" max="515" width="4.42578125" customWidth="1"/>
    <col min="516" max="516" width="11.7109375" customWidth="1"/>
    <col min="517" max="517" width="11.85546875" customWidth="1"/>
    <col min="518" max="518" width="9.85546875" customWidth="1"/>
    <col min="519" max="519" width="12.5703125" customWidth="1"/>
    <col min="520" max="520" width="11.5703125" customWidth="1"/>
    <col min="521" max="521" width="12.28515625" customWidth="1"/>
    <col min="522" max="522" width="11.42578125" customWidth="1"/>
    <col min="526" max="526" width="10.140625" customWidth="1"/>
    <col min="769" max="769" width="66" customWidth="1"/>
    <col min="770" max="770" width="5.28515625" customWidth="1"/>
    <col min="771" max="771" width="4.42578125" customWidth="1"/>
    <col min="772" max="772" width="11.7109375" customWidth="1"/>
    <col min="773" max="773" width="11.85546875" customWidth="1"/>
    <col min="774" max="774" width="9.85546875" customWidth="1"/>
    <col min="775" max="775" width="12.5703125" customWidth="1"/>
    <col min="776" max="776" width="11.5703125" customWidth="1"/>
    <col min="777" max="777" width="12.28515625" customWidth="1"/>
    <col min="778" max="778" width="11.42578125" customWidth="1"/>
    <col min="782" max="782" width="10.140625" customWidth="1"/>
    <col min="1025" max="1025" width="66" customWidth="1"/>
    <col min="1026" max="1026" width="5.28515625" customWidth="1"/>
    <col min="1027" max="1027" width="4.42578125" customWidth="1"/>
    <col min="1028" max="1028" width="11.7109375" customWidth="1"/>
    <col min="1029" max="1029" width="11.85546875" customWidth="1"/>
    <col min="1030" max="1030" width="9.85546875" customWidth="1"/>
    <col min="1031" max="1031" width="12.5703125" customWidth="1"/>
    <col min="1032" max="1032" width="11.5703125" customWidth="1"/>
    <col min="1033" max="1033" width="12.28515625" customWidth="1"/>
    <col min="1034" max="1034" width="11.42578125" customWidth="1"/>
    <col min="1038" max="1038" width="10.140625" customWidth="1"/>
    <col min="1281" max="1281" width="66" customWidth="1"/>
    <col min="1282" max="1282" width="5.28515625" customWidth="1"/>
    <col min="1283" max="1283" width="4.42578125" customWidth="1"/>
    <col min="1284" max="1284" width="11.7109375" customWidth="1"/>
    <col min="1285" max="1285" width="11.85546875" customWidth="1"/>
    <col min="1286" max="1286" width="9.85546875" customWidth="1"/>
    <col min="1287" max="1287" width="12.5703125" customWidth="1"/>
    <col min="1288" max="1288" width="11.5703125" customWidth="1"/>
    <col min="1289" max="1289" width="12.28515625" customWidth="1"/>
    <col min="1290" max="1290" width="11.42578125" customWidth="1"/>
    <col min="1294" max="1294" width="10.140625" customWidth="1"/>
    <col min="1537" max="1537" width="66" customWidth="1"/>
    <col min="1538" max="1538" width="5.28515625" customWidth="1"/>
    <col min="1539" max="1539" width="4.42578125" customWidth="1"/>
    <col min="1540" max="1540" width="11.7109375" customWidth="1"/>
    <col min="1541" max="1541" width="11.85546875" customWidth="1"/>
    <col min="1542" max="1542" width="9.85546875" customWidth="1"/>
    <col min="1543" max="1543" width="12.5703125" customWidth="1"/>
    <col min="1544" max="1544" width="11.5703125" customWidth="1"/>
    <col min="1545" max="1545" width="12.28515625" customWidth="1"/>
    <col min="1546" max="1546" width="11.42578125" customWidth="1"/>
    <col min="1550" max="1550" width="10.140625" customWidth="1"/>
    <col min="1793" max="1793" width="66" customWidth="1"/>
    <col min="1794" max="1794" width="5.28515625" customWidth="1"/>
    <col min="1795" max="1795" width="4.42578125" customWidth="1"/>
    <col min="1796" max="1796" width="11.7109375" customWidth="1"/>
    <col min="1797" max="1797" width="11.85546875" customWidth="1"/>
    <col min="1798" max="1798" width="9.85546875" customWidth="1"/>
    <col min="1799" max="1799" width="12.5703125" customWidth="1"/>
    <col min="1800" max="1800" width="11.5703125" customWidth="1"/>
    <col min="1801" max="1801" width="12.28515625" customWidth="1"/>
    <col min="1802" max="1802" width="11.42578125" customWidth="1"/>
    <col min="1806" max="1806" width="10.140625" customWidth="1"/>
    <col min="2049" max="2049" width="66" customWidth="1"/>
    <col min="2050" max="2050" width="5.28515625" customWidth="1"/>
    <col min="2051" max="2051" width="4.42578125" customWidth="1"/>
    <col min="2052" max="2052" width="11.7109375" customWidth="1"/>
    <col min="2053" max="2053" width="11.85546875" customWidth="1"/>
    <col min="2054" max="2054" width="9.85546875" customWidth="1"/>
    <col min="2055" max="2055" width="12.5703125" customWidth="1"/>
    <col min="2056" max="2056" width="11.5703125" customWidth="1"/>
    <col min="2057" max="2057" width="12.28515625" customWidth="1"/>
    <col min="2058" max="2058" width="11.42578125" customWidth="1"/>
    <col min="2062" max="2062" width="10.140625" customWidth="1"/>
    <col min="2305" max="2305" width="66" customWidth="1"/>
    <col min="2306" max="2306" width="5.28515625" customWidth="1"/>
    <col min="2307" max="2307" width="4.42578125" customWidth="1"/>
    <col min="2308" max="2308" width="11.7109375" customWidth="1"/>
    <col min="2309" max="2309" width="11.85546875" customWidth="1"/>
    <col min="2310" max="2310" width="9.85546875" customWidth="1"/>
    <col min="2311" max="2311" width="12.5703125" customWidth="1"/>
    <col min="2312" max="2312" width="11.5703125" customWidth="1"/>
    <col min="2313" max="2313" width="12.28515625" customWidth="1"/>
    <col min="2314" max="2314" width="11.42578125" customWidth="1"/>
    <col min="2318" max="2318" width="10.140625" customWidth="1"/>
    <col min="2561" max="2561" width="66" customWidth="1"/>
    <col min="2562" max="2562" width="5.28515625" customWidth="1"/>
    <col min="2563" max="2563" width="4.42578125" customWidth="1"/>
    <col min="2564" max="2564" width="11.7109375" customWidth="1"/>
    <col min="2565" max="2565" width="11.85546875" customWidth="1"/>
    <col min="2566" max="2566" width="9.85546875" customWidth="1"/>
    <col min="2567" max="2567" width="12.5703125" customWidth="1"/>
    <col min="2568" max="2568" width="11.5703125" customWidth="1"/>
    <col min="2569" max="2569" width="12.28515625" customWidth="1"/>
    <col min="2570" max="2570" width="11.42578125" customWidth="1"/>
    <col min="2574" max="2574" width="10.140625" customWidth="1"/>
    <col min="2817" max="2817" width="66" customWidth="1"/>
    <col min="2818" max="2818" width="5.28515625" customWidth="1"/>
    <col min="2819" max="2819" width="4.42578125" customWidth="1"/>
    <col min="2820" max="2820" width="11.7109375" customWidth="1"/>
    <col min="2821" max="2821" width="11.85546875" customWidth="1"/>
    <col min="2822" max="2822" width="9.85546875" customWidth="1"/>
    <col min="2823" max="2823" width="12.5703125" customWidth="1"/>
    <col min="2824" max="2824" width="11.5703125" customWidth="1"/>
    <col min="2825" max="2825" width="12.28515625" customWidth="1"/>
    <col min="2826" max="2826" width="11.42578125" customWidth="1"/>
    <col min="2830" max="2830" width="10.140625" customWidth="1"/>
    <col min="3073" max="3073" width="66" customWidth="1"/>
    <col min="3074" max="3074" width="5.28515625" customWidth="1"/>
    <col min="3075" max="3075" width="4.42578125" customWidth="1"/>
    <col min="3076" max="3076" width="11.7109375" customWidth="1"/>
    <col min="3077" max="3077" width="11.85546875" customWidth="1"/>
    <col min="3078" max="3078" width="9.85546875" customWidth="1"/>
    <col min="3079" max="3079" width="12.5703125" customWidth="1"/>
    <col min="3080" max="3080" width="11.5703125" customWidth="1"/>
    <col min="3081" max="3081" width="12.28515625" customWidth="1"/>
    <col min="3082" max="3082" width="11.42578125" customWidth="1"/>
    <col min="3086" max="3086" width="10.140625" customWidth="1"/>
    <col min="3329" max="3329" width="66" customWidth="1"/>
    <col min="3330" max="3330" width="5.28515625" customWidth="1"/>
    <col min="3331" max="3331" width="4.42578125" customWidth="1"/>
    <col min="3332" max="3332" width="11.7109375" customWidth="1"/>
    <col min="3333" max="3333" width="11.85546875" customWidth="1"/>
    <col min="3334" max="3334" width="9.85546875" customWidth="1"/>
    <col min="3335" max="3335" width="12.5703125" customWidth="1"/>
    <col min="3336" max="3336" width="11.5703125" customWidth="1"/>
    <col min="3337" max="3337" width="12.28515625" customWidth="1"/>
    <col min="3338" max="3338" width="11.42578125" customWidth="1"/>
    <col min="3342" max="3342" width="10.140625" customWidth="1"/>
    <col min="3585" max="3585" width="66" customWidth="1"/>
    <col min="3586" max="3586" width="5.28515625" customWidth="1"/>
    <col min="3587" max="3587" width="4.42578125" customWidth="1"/>
    <col min="3588" max="3588" width="11.7109375" customWidth="1"/>
    <col min="3589" max="3589" width="11.85546875" customWidth="1"/>
    <col min="3590" max="3590" width="9.85546875" customWidth="1"/>
    <col min="3591" max="3591" width="12.5703125" customWidth="1"/>
    <col min="3592" max="3592" width="11.5703125" customWidth="1"/>
    <col min="3593" max="3593" width="12.28515625" customWidth="1"/>
    <col min="3594" max="3594" width="11.42578125" customWidth="1"/>
    <col min="3598" max="3598" width="10.140625" customWidth="1"/>
    <col min="3841" max="3841" width="66" customWidth="1"/>
    <col min="3842" max="3842" width="5.28515625" customWidth="1"/>
    <col min="3843" max="3843" width="4.42578125" customWidth="1"/>
    <col min="3844" max="3844" width="11.7109375" customWidth="1"/>
    <col min="3845" max="3845" width="11.85546875" customWidth="1"/>
    <col min="3846" max="3846" width="9.85546875" customWidth="1"/>
    <col min="3847" max="3847" width="12.5703125" customWidth="1"/>
    <col min="3848" max="3848" width="11.5703125" customWidth="1"/>
    <col min="3849" max="3849" width="12.28515625" customWidth="1"/>
    <col min="3850" max="3850" width="11.42578125" customWidth="1"/>
    <col min="3854" max="3854" width="10.140625" customWidth="1"/>
    <col min="4097" max="4097" width="66" customWidth="1"/>
    <col min="4098" max="4098" width="5.28515625" customWidth="1"/>
    <col min="4099" max="4099" width="4.42578125" customWidth="1"/>
    <col min="4100" max="4100" width="11.7109375" customWidth="1"/>
    <col min="4101" max="4101" width="11.85546875" customWidth="1"/>
    <col min="4102" max="4102" width="9.85546875" customWidth="1"/>
    <col min="4103" max="4103" width="12.5703125" customWidth="1"/>
    <col min="4104" max="4104" width="11.5703125" customWidth="1"/>
    <col min="4105" max="4105" width="12.28515625" customWidth="1"/>
    <col min="4106" max="4106" width="11.42578125" customWidth="1"/>
    <col min="4110" max="4110" width="10.140625" customWidth="1"/>
    <col min="4353" max="4353" width="66" customWidth="1"/>
    <col min="4354" max="4354" width="5.28515625" customWidth="1"/>
    <col min="4355" max="4355" width="4.42578125" customWidth="1"/>
    <col min="4356" max="4356" width="11.7109375" customWidth="1"/>
    <col min="4357" max="4357" width="11.85546875" customWidth="1"/>
    <col min="4358" max="4358" width="9.85546875" customWidth="1"/>
    <col min="4359" max="4359" width="12.5703125" customWidth="1"/>
    <col min="4360" max="4360" width="11.5703125" customWidth="1"/>
    <col min="4361" max="4361" width="12.28515625" customWidth="1"/>
    <col min="4362" max="4362" width="11.42578125" customWidth="1"/>
    <col min="4366" max="4366" width="10.140625" customWidth="1"/>
    <col min="4609" max="4609" width="66" customWidth="1"/>
    <col min="4610" max="4610" width="5.28515625" customWidth="1"/>
    <col min="4611" max="4611" width="4.42578125" customWidth="1"/>
    <col min="4612" max="4612" width="11.7109375" customWidth="1"/>
    <col min="4613" max="4613" width="11.85546875" customWidth="1"/>
    <col min="4614" max="4614" width="9.85546875" customWidth="1"/>
    <col min="4615" max="4615" width="12.5703125" customWidth="1"/>
    <col min="4616" max="4616" width="11.5703125" customWidth="1"/>
    <col min="4617" max="4617" width="12.28515625" customWidth="1"/>
    <col min="4618" max="4618" width="11.42578125" customWidth="1"/>
    <col min="4622" max="4622" width="10.140625" customWidth="1"/>
    <col min="4865" max="4865" width="66" customWidth="1"/>
    <col min="4866" max="4866" width="5.28515625" customWidth="1"/>
    <col min="4867" max="4867" width="4.42578125" customWidth="1"/>
    <col min="4868" max="4868" width="11.7109375" customWidth="1"/>
    <col min="4869" max="4869" width="11.85546875" customWidth="1"/>
    <col min="4870" max="4870" width="9.85546875" customWidth="1"/>
    <col min="4871" max="4871" width="12.5703125" customWidth="1"/>
    <col min="4872" max="4872" width="11.5703125" customWidth="1"/>
    <col min="4873" max="4873" width="12.28515625" customWidth="1"/>
    <col min="4874" max="4874" width="11.42578125" customWidth="1"/>
    <col min="4878" max="4878" width="10.140625" customWidth="1"/>
    <col min="5121" max="5121" width="66" customWidth="1"/>
    <col min="5122" max="5122" width="5.28515625" customWidth="1"/>
    <col min="5123" max="5123" width="4.42578125" customWidth="1"/>
    <col min="5124" max="5124" width="11.7109375" customWidth="1"/>
    <col min="5125" max="5125" width="11.85546875" customWidth="1"/>
    <col min="5126" max="5126" width="9.85546875" customWidth="1"/>
    <col min="5127" max="5127" width="12.5703125" customWidth="1"/>
    <col min="5128" max="5128" width="11.5703125" customWidth="1"/>
    <col min="5129" max="5129" width="12.28515625" customWidth="1"/>
    <col min="5130" max="5130" width="11.42578125" customWidth="1"/>
    <col min="5134" max="5134" width="10.140625" customWidth="1"/>
    <col min="5377" max="5377" width="66" customWidth="1"/>
    <col min="5378" max="5378" width="5.28515625" customWidth="1"/>
    <col min="5379" max="5379" width="4.42578125" customWidth="1"/>
    <col min="5380" max="5380" width="11.7109375" customWidth="1"/>
    <col min="5381" max="5381" width="11.85546875" customWidth="1"/>
    <col min="5382" max="5382" width="9.85546875" customWidth="1"/>
    <col min="5383" max="5383" width="12.5703125" customWidth="1"/>
    <col min="5384" max="5384" width="11.5703125" customWidth="1"/>
    <col min="5385" max="5385" width="12.28515625" customWidth="1"/>
    <col min="5386" max="5386" width="11.42578125" customWidth="1"/>
    <col min="5390" max="5390" width="10.140625" customWidth="1"/>
    <col min="5633" max="5633" width="66" customWidth="1"/>
    <col min="5634" max="5634" width="5.28515625" customWidth="1"/>
    <col min="5635" max="5635" width="4.42578125" customWidth="1"/>
    <col min="5636" max="5636" width="11.7109375" customWidth="1"/>
    <col min="5637" max="5637" width="11.85546875" customWidth="1"/>
    <col min="5638" max="5638" width="9.85546875" customWidth="1"/>
    <col min="5639" max="5639" width="12.5703125" customWidth="1"/>
    <col min="5640" max="5640" width="11.5703125" customWidth="1"/>
    <col min="5641" max="5641" width="12.28515625" customWidth="1"/>
    <col min="5642" max="5642" width="11.42578125" customWidth="1"/>
    <col min="5646" max="5646" width="10.140625" customWidth="1"/>
    <col min="5889" max="5889" width="66" customWidth="1"/>
    <col min="5890" max="5890" width="5.28515625" customWidth="1"/>
    <col min="5891" max="5891" width="4.42578125" customWidth="1"/>
    <col min="5892" max="5892" width="11.7109375" customWidth="1"/>
    <col min="5893" max="5893" width="11.85546875" customWidth="1"/>
    <col min="5894" max="5894" width="9.85546875" customWidth="1"/>
    <col min="5895" max="5895" width="12.5703125" customWidth="1"/>
    <col min="5896" max="5896" width="11.5703125" customWidth="1"/>
    <col min="5897" max="5897" width="12.28515625" customWidth="1"/>
    <col min="5898" max="5898" width="11.42578125" customWidth="1"/>
    <col min="5902" max="5902" width="10.140625" customWidth="1"/>
    <col min="6145" max="6145" width="66" customWidth="1"/>
    <col min="6146" max="6146" width="5.28515625" customWidth="1"/>
    <col min="6147" max="6147" width="4.42578125" customWidth="1"/>
    <col min="6148" max="6148" width="11.7109375" customWidth="1"/>
    <col min="6149" max="6149" width="11.85546875" customWidth="1"/>
    <col min="6150" max="6150" width="9.85546875" customWidth="1"/>
    <col min="6151" max="6151" width="12.5703125" customWidth="1"/>
    <col min="6152" max="6152" width="11.5703125" customWidth="1"/>
    <col min="6153" max="6153" width="12.28515625" customWidth="1"/>
    <col min="6154" max="6154" width="11.42578125" customWidth="1"/>
    <col min="6158" max="6158" width="10.140625" customWidth="1"/>
    <col min="6401" max="6401" width="66" customWidth="1"/>
    <col min="6402" max="6402" width="5.28515625" customWidth="1"/>
    <col min="6403" max="6403" width="4.42578125" customWidth="1"/>
    <col min="6404" max="6404" width="11.7109375" customWidth="1"/>
    <col min="6405" max="6405" width="11.85546875" customWidth="1"/>
    <col min="6406" max="6406" width="9.85546875" customWidth="1"/>
    <col min="6407" max="6407" width="12.5703125" customWidth="1"/>
    <col min="6408" max="6408" width="11.5703125" customWidth="1"/>
    <col min="6409" max="6409" width="12.28515625" customWidth="1"/>
    <col min="6410" max="6410" width="11.42578125" customWidth="1"/>
    <col min="6414" max="6414" width="10.140625" customWidth="1"/>
    <col min="6657" max="6657" width="66" customWidth="1"/>
    <col min="6658" max="6658" width="5.28515625" customWidth="1"/>
    <col min="6659" max="6659" width="4.42578125" customWidth="1"/>
    <col min="6660" max="6660" width="11.7109375" customWidth="1"/>
    <col min="6661" max="6661" width="11.85546875" customWidth="1"/>
    <col min="6662" max="6662" width="9.85546875" customWidth="1"/>
    <col min="6663" max="6663" width="12.5703125" customWidth="1"/>
    <col min="6664" max="6664" width="11.5703125" customWidth="1"/>
    <col min="6665" max="6665" width="12.28515625" customWidth="1"/>
    <col min="6666" max="6666" width="11.42578125" customWidth="1"/>
    <col min="6670" max="6670" width="10.140625" customWidth="1"/>
    <col min="6913" max="6913" width="66" customWidth="1"/>
    <col min="6914" max="6914" width="5.28515625" customWidth="1"/>
    <col min="6915" max="6915" width="4.42578125" customWidth="1"/>
    <col min="6916" max="6916" width="11.7109375" customWidth="1"/>
    <col min="6917" max="6917" width="11.85546875" customWidth="1"/>
    <col min="6918" max="6918" width="9.85546875" customWidth="1"/>
    <col min="6919" max="6919" width="12.5703125" customWidth="1"/>
    <col min="6920" max="6920" width="11.5703125" customWidth="1"/>
    <col min="6921" max="6921" width="12.28515625" customWidth="1"/>
    <col min="6922" max="6922" width="11.42578125" customWidth="1"/>
    <col min="6926" max="6926" width="10.140625" customWidth="1"/>
    <col min="7169" max="7169" width="66" customWidth="1"/>
    <col min="7170" max="7170" width="5.28515625" customWidth="1"/>
    <col min="7171" max="7171" width="4.42578125" customWidth="1"/>
    <col min="7172" max="7172" width="11.7109375" customWidth="1"/>
    <col min="7173" max="7173" width="11.85546875" customWidth="1"/>
    <col min="7174" max="7174" width="9.85546875" customWidth="1"/>
    <col min="7175" max="7175" width="12.5703125" customWidth="1"/>
    <col min="7176" max="7176" width="11.5703125" customWidth="1"/>
    <col min="7177" max="7177" width="12.28515625" customWidth="1"/>
    <col min="7178" max="7178" width="11.42578125" customWidth="1"/>
    <col min="7182" max="7182" width="10.140625" customWidth="1"/>
    <col min="7425" max="7425" width="66" customWidth="1"/>
    <col min="7426" max="7426" width="5.28515625" customWidth="1"/>
    <col min="7427" max="7427" width="4.42578125" customWidth="1"/>
    <col min="7428" max="7428" width="11.7109375" customWidth="1"/>
    <col min="7429" max="7429" width="11.85546875" customWidth="1"/>
    <col min="7430" max="7430" width="9.85546875" customWidth="1"/>
    <col min="7431" max="7431" width="12.5703125" customWidth="1"/>
    <col min="7432" max="7432" width="11.5703125" customWidth="1"/>
    <col min="7433" max="7433" width="12.28515625" customWidth="1"/>
    <col min="7434" max="7434" width="11.42578125" customWidth="1"/>
    <col min="7438" max="7438" width="10.140625" customWidth="1"/>
    <col min="7681" max="7681" width="66" customWidth="1"/>
    <col min="7682" max="7682" width="5.28515625" customWidth="1"/>
    <col min="7683" max="7683" width="4.42578125" customWidth="1"/>
    <col min="7684" max="7684" width="11.7109375" customWidth="1"/>
    <col min="7685" max="7685" width="11.85546875" customWidth="1"/>
    <col min="7686" max="7686" width="9.85546875" customWidth="1"/>
    <col min="7687" max="7687" width="12.5703125" customWidth="1"/>
    <col min="7688" max="7688" width="11.5703125" customWidth="1"/>
    <col min="7689" max="7689" width="12.28515625" customWidth="1"/>
    <col min="7690" max="7690" width="11.42578125" customWidth="1"/>
    <col min="7694" max="7694" width="10.140625" customWidth="1"/>
    <col min="7937" max="7937" width="66" customWidth="1"/>
    <col min="7938" max="7938" width="5.28515625" customWidth="1"/>
    <col min="7939" max="7939" width="4.42578125" customWidth="1"/>
    <col min="7940" max="7940" width="11.7109375" customWidth="1"/>
    <col min="7941" max="7941" width="11.85546875" customWidth="1"/>
    <col min="7942" max="7942" width="9.85546875" customWidth="1"/>
    <col min="7943" max="7943" width="12.5703125" customWidth="1"/>
    <col min="7944" max="7944" width="11.5703125" customWidth="1"/>
    <col min="7945" max="7945" width="12.28515625" customWidth="1"/>
    <col min="7946" max="7946" width="11.42578125" customWidth="1"/>
    <col min="7950" max="7950" width="10.140625" customWidth="1"/>
    <col min="8193" max="8193" width="66" customWidth="1"/>
    <col min="8194" max="8194" width="5.28515625" customWidth="1"/>
    <col min="8195" max="8195" width="4.42578125" customWidth="1"/>
    <col min="8196" max="8196" width="11.7109375" customWidth="1"/>
    <col min="8197" max="8197" width="11.85546875" customWidth="1"/>
    <col min="8198" max="8198" width="9.85546875" customWidth="1"/>
    <col min="8199" max="8199" width="12.5703125" customWidth="1"/>
    <col min="8200" max="8200" width="11.5703125" customWidth="1"/>
    <col min="8201" max="8201" width="12.28515625" customWidth="1"/>
    <col min="8202" max="8202" width="11.42578125" customWidth="1"/>
    <col min="8206" max="8206" width="10.140625" customWidth="1"/>
    <col min="8449" max="8449" width="66" customWidth="1"/>
    <col min="8450" max="8450" width="5.28515625" customWidth="1"/>
    <col min="8451" max="8451" width="4.42578125" customWidth="1"/>
    <col min="8452" max="8452" width="11.7109375" customWidth="1"/>
    <col min="8453" max="8453" width="11.85546875" customWidth="1"/>
    <col min="8454" max="8454" width="9.85546875" customWidth="1"/>
    <col min="8455" max="8455" width="12.5703125" customWidth="1"/>
    <col min="8456" max="8456" width="11.5703125" customWidth="1"/>
    <col min="8457" max="8457" width="12.28515625" customWidth="1"/>
    <col min="8458" max="8458" width="11.42578125" customWidth="1"/>
    <col min="8462" max="8462" width="10.140625" customWidth="1"/>
    <col min="8705" max="8705" width="66" customWidth="1"/>
    <col min="8706" max="8706" width="5.28515625" customWidth="1"/>
    <col min="8707" max="8707" width="4.42578125" customWidth="1"/>
    <col min="8708" max="8708" width="11.7109375" customWidth="1"/>
    <col min="8709" max="8709" width="11.85546875" customWidth="1"/>
    <col min="8710" max="8710" width="9.85546875" customWidth="1"/>
    <col min="8711" max="8711" width="12.5703125" customWidth="1"/>
    <col min="8712" max="8712" width="11.5703125" customWidth="1"/>
    <col min="8713" max="8713" width="12.28515625" customWidth="1"/>
    <col min="8714" max="8714" width="11.42578125" customWidth="1"/>
    <col min="8718" max="8718" width="10.140625" customWidth="1"/>
    <col min="8961" max="8961" width="66" customWidth="1"/>
    <col min="8962" max="8962" width="5.28515625" customWidth="1"/>
    <col min="8963" max="8963" width="4.42578125" customWidth="1"/>
    <col min="8964" max="8964" width="11.7109375" customWidth="1"/>
    <col min="8965" max="8965" width="11.85546875" customWidth="1"/>
    <col min="8966" max="8966" width="9.85546875" customWidth="1"/>
    <col min="8967" max="8967" width="12.5703125" customWidth="1"/>
    <col min="8968" max="8968" width="11.5703125" customWidth="1"/>
    <col min="8969" max="8969" width="12.28515625" customWidth="1"/>
    <col min="8970" max="8970" width="11.42578125" customWidth="1"/>
    <col min="8974" max="8974" width="10.140625" customWidth="1"/>
    <col min="9217" max="9217" width="66" customWidth="1"/>
    <col min="9218" max="9218" width="5.28515625" customWidth="1"/>
    <col min="9219" max="9219" width="4.42578125" customWidth="1"/>
    <col min="9220" max="9220" width="11.7109375" customWidth="1"/>
    <col min="9221" max="9221" width="11.85546875" customWidth="1"/>
    <col min="9222" max="9222" width="9.85546875" customWidth="1"/>
    <col min="9223" max="9223" width="12.5703125" customWidth="1"/>
    <col min="9224" max="9224" width="11.5703125" customWidth="1"/>
    <col min="9225" max="9225" width="12.28515625" customWidth="1"/>
    <col min="9226" max="9226" width="11.42578125" customWidth="1"/>
    <col min="9230" max="9230" width="10.140625" customWidth="1"/>
    <col min="9473" max="9473" width="66" customWidth="1"/>
    <col min="9474" max="9474" width="5.28515625" customWidth="1"/>
    <col min="9475" max="9475" width="4.42578125" customWidth="1"/>
    <col min="9476" max="9476" width="11.7109375" customWidth="1"/>
    <col min="9477" max="9477" width="11.85546875" customWidth="1"/>
    <col min="9478" max="9478" width="9.85546875" customWidth="1"/>
    <col min="9479" max="9479" width="12.5703125" customWidth="1"/>
    <col min="9480" max="9480" width="11.5703125" customWidth="1"/>
    <col min="9481" max="9481" width="12.28515625" customWidth="1"/>
    <col min="9482" max="9482" width="11.42578125" customWidth="1"/>
    <col min="9486" max="9486" width="10.140625" customWidth="1"/>
    <col min="9729" max="9729" width="66" customWidth="1"/>
    <col min="9730" max="9730" width="5.28515625" customWidth="1"/>
    <col min="9731" max="9731" width="4.42578125" customWidth="1"/>
    <col min="9732" max="9732" width="11.7109375" customWidth="1"/>
    <col min="9733" max="9733" width="11.85546875" customWidth="1"/>
    <col min="9734" max="9734" width="9.85546875" customWidth="1"/>
    <col min="9735" max="9735" width="12.5703125" customWidth="1"/>
    <col min="9736" max="9736" width="11.5703125" customWidth="1"/>
    <col min="9737" max="9737" width="12.28515625" customWidth="1"/>
    <col min="9738" max="9738" width="11.42578125" customWidth="1"/>
    <col min="9742" max="9742" width="10.140625" customWidth="1"/>
    <col min="9985" max="9985" width="66" customWidth="1"/>
    <col min="9986" max="9986" width="5.28515625" customWidth="1"/>
    <col min="9987" max="9987" width="4.42578125" customWidth="1"/>
    <col min="9988" max="9988" width="11.7109375" customWidth="1"/>
    <col min="9989" max="9989" width="11.85546875" customWidth="1"/>
    <col min="9990" max="9990" width="9.85546875" customWidth="1"/>
    <col min="9991" max="9991" width="12.5703125" customWidth="1"/>
    <col min="9992" max="9992" width="11.5703125" customWidth="1"/>
    <col min="9993" max="9993" width="12.28515625" customWidth="1"/>
    <col min="9994" max="9994" width="11.42578125" customWidth="1"/>
    <col min="9998" max="9998" width="10.140625" customWidth="1"/>
    <col min="10241" max="10241" width="66" customWidth="1"/>
    <col min="10242" max="10242" width="5.28515625" customWidth="1"/>
    <col min="10243" max="10243" width="4.42578125" customWidth="1"/>
    <col min="10244" max="10244" width="11.7109375" customWidth="1"/>
    <col min="10245" max="10245" width="11.85546875" customWidth="1"/>
    <col min="10246" max="10246" width="9.85546875" customWidth="1"/>
    <col min="10247" max="10247" width="12.5703125" customWidth="1"/>
    <col min="10248" max="10248" width="11.5703125" customWidth="1"/>
    <col min="10249" max="10249" width="12.28515625" customWidth="1"/>
    <col min="10250" max="10250" width="11.42578125" customWidth="1"/>
    <col min="10254" max="10254" width="10.140625" customWidth="1"/>
    <col min="10497" max="10497" width="66" customWidth="1"/>
    <col min="10498" max="10498" width="5.28515625" customWidth="1"/>
    <col min="10499" max="10499" width="4.42578125" customWidth="1"/>
    <col min="10500" max="10500" width="11.7109375" customWidth="1"/>
    <col min="10501" max="10501" width="11.85546875" customWidth="1"/>
    <col min="10502" max="10502" width="9.85546875" customWidth="1"/>
    <col min="10503" max="10503" width="12.5703125" customWidth="1"/>
    <col min="10504" max="10504" width="11.5703125" customWidth="1"/>
    <col min="10505" max="10505" width="12.28515625" customWidth="1"/>
    <col min="10506" max="10506" width="11.42578125" customWidth="1"/>
    <col min="10510" max="10510" width="10.140625" customWidth="1"/>
    <col min="10753" max="10753" width="66" customWidth="1"/>
    <col min="10754" max="10754" width="5.28515625" customWidth="1"/>
    <col min="10755" max="10755" width="4.42578125" customWidth="1"/>
    <col min="10756" max="10756" width="11.7109375" customWidth="1"/>
    <col min="10757" max="10757" width="11.85546875" customWidth="1"/>
    <col min="10758" max="10758" width="9.85546875" customWidth="1"/>
    <col min="10759" max="10759" width="12.5703125" customWidth="1"/>
    <col min="10760" max="10760" width="11.5703125" customWidth="1"/>
    <col min="10761" max="10761" width="12.28515625" customWidth="1"/>
    <col min="10762" max="10762" width="11.42578125" customWidth="1"/>
    <col min="10766" max="10766" width="10.140625" customWidth="1"/>
    <col min="11009" max="11009" width="66" customWidth="1"/>
    <col min="11010" max="11010" width="5.28515625" customWidth="1"/>
    <col min="11011" max="11011" width="4.42578125" customWidth="1"/>
    <col min="11012" max="11012" width="11.7109375" customWidth="1"/>
    <col min="11013" max="11013" width="11.85546875" customWidth="1"/>
    <col min="11014" max="11014" width="9.85546875" customWidth="1"/>
    <col min="11015" max="11015" width="12.5703125" customWidth="1"/>
    <col min="11016" max="11016" width="11.5703125" customWidth="1"/>
    <col min="11017" max="11017" width="12.28515625" customWidth="1"/>
    <col min="11018" max="11018" width="11.42578125" customWidth="1"/>
    <col min="11022" max="11022" width="10.140625" customWidth="1"/>
    <col min="11265" max="11265" width="66" customWidth="1"/>
    <col min="11266" max="11266" width="5.28515625" customWidth="1"/>
    <col min="11267" max="11267" width="4.42578125" customWidth="1"/>
    <col min="11268" max="11268" width="11.7109375" customWidth="1"/>
    <col min="11269" max="11269" width="11.85546875" customWidth="1"/>
    <col min="11270" max="11270" width="9.85546875" customWidth="1"/>
    <col min="11271" max="11271" width="12.5703125" customWidth="1"/>
    <col min="11272" max="11272" width="11.5703125" customWidth="1"/>
    <col min="11273" max="11273" width="12.28515625" customWidth="1"/>
    <col min="11274" max="11274" width="11.42578125" customWidth="1"/>
    <col min="11278" max="11278" width="10.140625" customWidth="1"/>
    <col min="11521" max="11521" width="66" customWidth="1"/>
    <col min="11522" max="11522" width="5.28515625" customWidth="1"/>
    <col min="11523" max="11523" width="4.42578125" customWidth="1"/>
    <col min="11524" max="11524" width="11.7109375" customWidth="1"/>
    <col min="11525" max="11525" width="11.85546875" customWidth="1"/>
    <col min="11526" max="11526" width="9.85546875" customWidth="1"/>
    <col min="11527" max="11527" width="12.5703125" customWidth="1"/>
    <col min="11528" max="11528" width="11.5703125" customWidth="1"/>
    <col min="11529" max="11529" width="12.28515625" customWidth="1"/>
    <col min="11530" max="11530" width="11.42578125" customWidth="1"/>
    <col min="11534" max="11534" width="10.140625" customWidth="1"/>
    <col min="11777" max="11777" width="66" customWidth="1"/>
    <col min="11778" max="11778" width="5.28515625" customWidth="1"/>
    <col min="11779" max="11779" width="4.42578125" customWidth="1"/>
    <col min="11780" max="11780" width="11.7109375" customWidth="1"/>
    <col min="11781" max="11781" width="11.85546875" customWidth="1"/>
    <col min="11782" max="11782" width="9.85546875" customWidth="1"/>
    <col min="11783" max="11783" width="12.5703125" customWidth="1"/>
    <col min="11784" max="11784" width="11.5703125" customWidth="1"/>
    <col min="11785" max="11785" width="12.28515625" customWidth="1"/>
    <col min="11786" max="11786" width="11.42578125" customWidth="1"/>
    <col min="11790" max="11790" width="10.140625" customWidth="1"/>
    <col min="12033" max="12033" width="66" customWidth="1"/>
    <col min="12034" max="12034" width="5.28515625" customWidth="1"/>
    <col min="12035" max="12035" width="4.42578125" customWidth="1"/>
    <col min="12036" max="12036" width="11.7109375" customWidth="1"/>
    <col min="12037" max="12037" width="11.85546875" customWidth="1"/>
    <col min="12038" max="12038" width="9.85546875" customWidth="1"/>
    <col min="12039" max="12039" width="12.5703125" customWidth="1"/>
    <col min="12040" max="12040" width="11.5703125" customWidth="1"/>
    <col min="12041" max="12041" width="12.28515625" customWidth="1"/>
    <col min="12042" max="12042" width="11.42578125" customWidth="1"/>
    <col min="12046" max="12046" width="10.140625" customWidth="1"/>
    <col min="12289" max="12289" width="66" customWidth="1"/>
    <col min="12290" max="12290" width="5.28515625" customWidth="1"/>
    <col min="12291" max="12291" width="4.42578125" customWidth="1"/>
    <col min="12292" max="12292" width="11.7109375" customWidth="1"/>
    <col min="12293" max="12293" width="11.85546875" customWidth="1"/>
    <col min="12294" max="12294" width="9.85546875" customWidth="1"/>
    <col min="12295" max="12295" width="12.5703125" customWidth="1"/>
    <col min="12296" max="12296" width="11.5703125" customWidth="1"/>
    <col min="12297" max="12297" width="12.28515625" customWidth="1"/>
    <col min="12298" max="12298" width="11.42578125" customWidth="1"/>
    <col min="12302" max="12302" width="10.140625" customWidth="1"/>
    <col min="12545" max="12545" width="66" customWidth="1"/>
    <col min="12546" max="12546" width="5.28515625" customWidth="1"/>
    <col min="12547" max="12547" width="4.42578125" customWidth="1"/>
    <col min="12548" max="12548" width="11.7109375" customWidth="1"/>
    <col min="12549" max="12549" width="11.85546875" customWidth="1"/>
    <col min="12550" max="12550" width="9.85546875" customWidth="1"/>
    <col min="12551" max="12551" width="12.5703125" customWidth="1"/>
    <col min="12552" max="12552" width="11.5703125" customWidth="1"/>
    <col min="12553" max="12553" width="12.28515625" customWidth="1"/>
    <col min="12554" max="12554" width="11.42578125" customWidth="1"/>
    <col min="12558" max="12558" width="10.140625" customWidth="1"/>
    <col min="12801" max="12801" width="66" customWidth="1"/>
    <col min="12802" max="12802" width="5.28515625" customWidth="1"/>
    <col min="12803" max="12803" width="4.42578125" customWidth="1"/>
    <col min="12804" max="12804" width="11.7109375" customWidth="1"/>
    <col min="12805" max="12805" width="11.85546875" customWidth="1"/>
    <col min="12806" max="12806" width="9.85546875" customWidth="1"/>
    <col min="12807" max="12807" width="12.5703125" customWidth="1"/>
    <col min="12808" max="12808" width="11.5703125" customWidth="1"/>
    <col min="12809" max="12809" width="12.28515625" customWidth="1"/>
    <col min="12810" max="12810" width="11.42578125" customWidth="1"/>
    <col min="12814" max="12814" width="10.140625" customWidth="1"/>
    <col min="13057" max="13057" width="66" customWidth="1"/>
    <col min="13058" max="13058" width="5.28515625" customWidth="1"/>
    <col min="13059" max="13059" width="4.42578125" customWidth="1"/>
    <col min="13060" max="13060" width="11.7109375" customWidth="1"/>
    <col min="13061" max="13061" width="11.85546875" customWidth="1"/>
    <col min="13062" max="13062" width="9.85546875" customWidth="1"/>
    <col min="13063" max="13063" width="12.5703125" customWidth="1"/>
    <col min="13064" max="13064" width="11.5703125" customWidth="1"/>
    <col min="13065" max="13065" width="12.28515625" customWidth="1"/>
    <col min="13066" max="13066" width="11.42578125" customWidth="1"/>
    <col min="13070" max="13070" width="10.140625" customWidth="1"/>
    <col min="13313" max="13313" width="66" customWidth="1"/>
    <col min="13314" max="13314" width="5.28515625" customWidth="1"/>
    <col min="13315" max="13315" width="4.42578125" customWidth="1"/>
    <col min="13316" max="13316" width="11.7109375" customWidth="1"/>
    <col min="13317" max="13317" width="11.85546875" customWidth="1"/>
    <col min="13318" max="13318" width="9.85546875" customWidth="1"/>
    <col min="13319" max="13319" width="12.5703125" customWidth="1"/>
    <col min="13320" max="13320" width="11.5703125" customWidth="1"/>
    <col min="13321" max="13321" width="12.28515625" customWidth="1"/>
    <col min="13322" max="13322" width="11.42578125" customWidth="1"/>
    <col min="13326" max="13326" width="10.140625" customWidth="1"/>
    <col min="13569" max="13569" width="66" customWidth="1"/>
    <col min="13570" max="13570" width="5.28515625" customWidth="1"/>
    <col min="13571" max="13571" width="4.42578125" customWidth="1"/>
    <col min="13572" max="13572" width="11.7109375" customWidth="1"/>
    <col min="13573" max="13573" width="11.85546875" customWidth="1"/>
    <col min="13574" max="13574" width="9.85546875" customWidth="1"/>
    <col min="13575" max="13575" width="12.5703125" customWidth="1"/>
    <col min="13576" max="13576" width="11.5703125" customWidth="1"/>
    <col min="13577" max="13577" width="12.28515625" customWidth="1"/>
    <col min="13578" max="13578" width="11.42578125" customWidth="1"/>
    <col min="13582" max="13582" width="10.140625" customWidth="1"/>
    <col min="13825" max="13825" width="66" customWidth="1"/>
    <col min="13826" max="13826" width="5.28515625" customWidth="1"/>
    <col min="13827" max="13827" width="4.42578125" customWidth="1"/>
    <col min="13828" max="13828" width="11.7109375" customWidth="1"/>
    <col min="13829" max="13829" width="11.85546875" customWidth="1"/>
    <col min="13830" max="13830" width="9.85546875" customWidth="1"/>
    <col min="13831" max="13831" width="12.5703125" customWidth="1"/>
    <col min="13832" max="13832" width="11.5703125" customWidth="1"/>
    <col min="13833" max="13833" width="12.28515625" customWidth="1"/>
    <col min="13834" max="13834" width="11.42578125" customWidth="1"/>
    <col min="13838" max="13838" width="10.140625" customWidth="1"/>
    <col min="14081" max="14081" width="66" customWidth="1"/>
    <col min="14082" max="14082" width="5.28515625" customWidth="1"/>
    <col min="14083" max="14083" width="4.42578125" customWidth="1"/>
    <col min="14084" max="14084" width="11.7109375" customWidth="1"/>
    <col min="14085" max="14085" width="11.85546875" customWidth="1"/>
    <col min="14086" max="14086" width="9.85546875" customWidth="1"/>
    <col min="14087" max="14087" width="12.5703125" customWidth="1"/>
    <col min="14088" max="14088" width="11.5703125" customWidth="1"/>
    <col min="14089" max="14089" width="12.28515625" customWidth="1"/>
    <col min="14090" max="14090" width="11.42578125" customWidth="1"/>
    <col min="14094" max="14094" width="10.140625" customWidth="1"/>
    <col min="14337" max="14337" width="66" customWidth="1"/>
    <col min="14338" max="14338" width="5.28515625" customWidth="1"/>
    <col min="14339" max="14339" width="4.42578125" customWidth="1"/>
    <col min="14340" max="14340" width="11.7109375" customWidth="1"/>
    <col min="14341" max="14341" width="11.85546875" customWidth="1"/>
    <col min="14342" max="14342" width="9.85546875" customWidth="1"/>
    <col min="14343" max="14343" width="12.5703125" customWidth="1"/>
    <col min="14344" max="14344" width="11.5703125" customWidth="1"/>
    <col min="14345" max="14345" width="12.28515625" customWidth="1"/>
    <col min="14346" max="14346" width="11.42578125" customWidth="1"/>
    <col min="14350" max="14350" width="10.140625" customWidth="1"/>
    <col min="14593" max="14593" width="66" customWidth="1"/>
    <col min="14594" max="14594" width="5.28515625" customWidth="1"/>
    <col min="14595" max="14595" width="4.42578125" customWidth="1"/>
    <col min="14596" max="14596" width="11.7109375" customWidth="1"/>
    <col min="14597" max="14597" width="11.85546875" customWidth="1"/>
    <col min="14598" max="14598" width="9.85546875" customWidth="1"/>
    <col min="14599" max="14599" width="12.5703125" customWidth="1"/>
    <col min="14600" max="14600" width="11.5703125" customWidth="1"/>
    <col min="14601" max="14601" width="12.28515625" customWidth="1"/>
    <col min="14602" max="14602" width="11.42578125" customWidth="1"/>
    <col min="14606" max="14606" width="10.140625" customWidth="1"/>
    <col min="14849" max="14849" width="66" customWidth="1"/>
    <col min="14850" max="14850" width="5.28515625" customWidth="1"/>
    <col min="14851" max="14851" width="4.42578125" customWidth="1"/>
    <col min="14852" max="14852" width="11.7109375" customWidth="1"/>
    <col min="14853" max="14853" width="11.85546875" customWidth="1"/>
    <col min="14854" max="14854" width="9.85546875" customWidth="1"/>
    <col min="14855" max="14855" width="12.5703125" customWidth="1"/>
    <col min="14856" max="14856" width="11.5703125" customWidth="1"/>
    <col min="14857" max="14857" width="12.28515625" customWidth="1"/>
    <col min="14858" max="14858" width="11.42578125" customWidth="1"/>
    <col min="14862" max="14862" width="10.140625" customWidth="1"/>
    <col min="15105" max="15105" width="66" customWidth="1"/>
    <col min="15106" max="15106" width="5.28515625" customWidth="1"/>
    <col min="15107" max="15107" width="4.42578125" customWidth="1"/>
    <col min="15108" max="15108" width="11.7109375" customWidth="1"/>
    <col min="15109" max="15109" width="11.85546875" customWidth="1"/>
    <col min="15110" max="15110" width="9.85546875" customWidth="1"/>
    <col min="15111" max="15111" width="12.5703125" customWidth="1"/>
    <col min="15112" max="15112" width="11.5703125" customWidth="1"/>
    <col min="15113" max="15113" width="12.28515625" customWidth="1"/>
    <col min="15114" max="15114" width="11.42578125" customWidth="1"/>
    <col min="15118" max="15118" width="10.140625" customWidth="1"/>
    <col min="15361" max="15361" width="66" customWidth="1"/>
    <col min="15362" max="15362" width="5.28515625" customWidth="1"/>
    <col min="15363" max="15363" width="4.42578125" customWidth="1"/>
    <col min="15364" max="15364" width="11.7109375" customWidth="1"/>
    <col min="15365" max="15365" width="11.85546875" customWidth="1"/>
    <col min="15366" max="15366" width="9.85546875" customWidth="1"/>
    <col min="15367" max="15367" width="12.5703125" customWidth="1"/>
    <col min="15368" max="15368" width="11.5703125" customWidth="1"/>
    <col min="15369" max="15369" width="12.28515625" customWidth="1"/>
    <col min="15370" max="15370" width="11.42578125" customWidth="1"/>
    <col min="15374" max="15374" width="10.140625" customWidth="1"/>
    <col min="15617" max="15617" width="66" customWidth="1"/>
    <col min="15618" max="15618" width="5.28515625" customWidth="1"/>
    <col min="15619" max="15619" width="4.42578125" customWidth="1"/>
    <col min="15620" max="15620" width="11.7109375" customWidth="1"/>
    <col min="15621" max="15621" width="11.85546875" customWidth="1"/>
    <col min="15622" max="15622" width="9.85546875" customWidth="1"/>
    <col min="15623" max="15623" width="12.5703125" customWidth="1"/>
    <col min="15624" max="15624" width="11.5703125" customWidth="1"/>
    <col min="15625" max="15625" width="12.28515625" customWidth="1"/>
    <col min="15626" max="15626" width="11.42578125" customWidth="1"/>
    <col min="15630" max="15630" width="10.140625" customWidth="1"/>
    <col min="15873" max="15873" width="66" customWidth="1"/>
    <col min="15874" max="15874" width="5.28515625" customWidth="1"/>
    <col min="15875" max="15875" width="4.42578125" customWidth="1"/>
    <col min="15876" max="15876" width="11.7109375" customWidth="1"/>
    <col min="15877" max="15877" width="11.85546875" customWidth="1"/>
    <col min="15878" max="15878" width="9.85546875" customWidth="1"/>
    <col min="15879" max="15879" width="12.5703125" customWidth="1"/>
    <col min="15880" max="15880" width="11.5703125" customWidth="1"/>
    <col min="15881" max="15881" width="12.28515625" customWidth="1"/>
    <col min="15882" max="15882" width="11.42578125" customWidth="1"/>
    <col min="15886" max="15886" width="10.140625" customWidth="1"/>
    <col min="16129" max="16129" width="66" customWidth="1"/>
    <col min="16130" max="16130" width="5.28515625" customWidth="1"/>
    <col min="16131" max="16131" width="4.42578125" customWidth="1"/>
    <col min="16132" max="16132" width="11.7109375" customWidth="1"/>
    <col min="16133" max="16133" width="11.85546875" customWidth="1"/>
    <col min="16134" max="16134" width="9.85546875" customWidth="1"/>
    <col min="16135" max="16135" width="12.5703125" customWidth="1"/>
    <col min="16136" max="16136" width="11.5703125" customWidth="1"/>
    <col min="16137" max="16137" width="12.28515625" customWidth="1"/>
    <col min="16138" max="16138" width="11.42578125" customWidth="1"/>
    <col min="16142" max="16142" width="10.140625" customWidth="1"/>
  </cols>
  <sheetData>
    <row r="1" spans="1:14" s="1" customFormat="1" ht="15" customHeight="1" x14ac:dyDescent="0.25">
      <c r="H1" s="93" t="s">
        <v>0</v>
      </c>
      <c r="I1" s="93"/>
      <c r="J1" s="93"/>
      <c r="K1" s="2"/>
    </row>
    <row r="2" spans="1:14" s="1" customFormat="1" ht="24" customHeight="1" x14ac:dyDescent="0.25">
      <c r="G2" s="2"/>
      <c r="H2" s="93"/>
      <c r="I2" s="93"/>
      <c r="J2" s="93"/>
      <c r="K2" s="2"/>
    </row>
    <row r="3" spans="1:14" s="1" customFormat="1" ht="0.75" customHeight="1" x14ac:dyDescent="0.25">
      <c r="G3" s="2"/>
      <c r="H3" s="93"/>
      <c r="I3" s="93"/>
      <c r="J3" s="93"/>
      <c r="K3" s="2"/>
    </row>
    <row r="4" spans="1:14" s="1" customFormat="1" x14ac:dyDescent="0.25">
      <c r="A4" s="94" t="s">
        <v>1</v>
      </c>
      <c r="B4" s="94"/>
      <c r="C4" s="94"/>
      <c r="D4" s="94"/>
      <c r="E4" s="94"/>
      <c r="F4" s="94"/>
      <c r="G4" s="94"/>
      <c r="H4" s="94"/>
      <c r="I4" s="94"/>
      <c r="J4" s="94"/>
      <c r="K4" s="3"/>
      <c r="L4" s="3"/>
      <c r="M4" s="3"/>
      <c r="N4" s="3"/>
    </row>
    <row r="5" spans="1:14" s="1" customFormat="1" x14ac:dyDescent="0.25">
      <c r="A5" s="95" t="str">
        <f>IF([1]ЗАПОЛНИТЬ!$F$7=1,CONCATENATE([1]шапки!A2),CONCATENATE([1]шапки!A2,[1]шапки!C2))</f>
        <v>про надходження та використання коштів загального фонду (форма</v>
      </c>
      <c r="B5" s="95"/>
      <c r="C5" s="95"/>
      <c r="D5" s="95"/>
      <c r="E5" s="95"/>
      <c r="F5" s="95"/>
      <c r="G5" s="4" t="str">
        <f>IF([1]ЗАПОЛНИТЬ!$F$7=1,[1]шапки!C2,[1]шапки!D2)</f>
        <v xml:space="preserve">      №2д,</v>
      </c>
      <c r="H5" s="3" t="str">
        <f>IF([1]ЗАПОЛНИТЬ!$F$7=1,[1]шапки!D2,"")</f>
        <v xml:space="preserve">      №2м)</v>
      </c>
      <c r="I5" s="3"/>
      <c r="J5" s="3"/>
      <c r="K5" s="3"/>
      <c r="L5" s="3"/>
      <c r="M5" s="3"/>
      <c r="N5" s="3"/>
    </row>
    <row r="6" spans="1:14" s="1" customFormat="1" x14ac:dyDescent="0.25">
      <c r="A6" s="94" t="str">
        <f>CONCATENATE("за ",[1]ЗАПОЛНИТЬ!$B$17," ",[1]ЗАПОЛНИТЬ!$C$17)</f>
        <v>за ІІІ квартал 2015 р.</v>
      </c>
      <c r="B6" s="94"/>
      <c r="C6" s="94"/>
      <c r="D6" s="94"/>
      <c r="E6" s="94"/>
      <c r="F6" s="94"/>
      <c r="G6" s="94"/>
      <c r="H6" s="94"/>
      <c r="I6" s="94"/>
      <c r="J6" s="94"/>
    </row>
    <row r="7" spans="1:14" s="5" customFormat="1" ht="9" customHeight="1" x14ac:dyDescent="0.2">
      <c r="J7" s="6" t="s">
        <v>2</v>
      </c>
    </row>
    <row r="8" spans="1:14" s="5" customFormat="1" ht="6.75" hidden="1" customHeight="1" x14ac:dyDescent="0.2">
      <c r="J8" s="7"/>
    </row>
    <row r="9" spans="1:14" s="5" customFormat="1" ht="12" x14ac:dyDescent="0.2">
      <c r="A9" s="8" t="s">
        <v>3</v>
      </c>
      <c r="B9" s="96" t="str">
        <f>[1]ЗАПОЛНИТЬ!B3</f>
        <v>Департамент агропромислового розвитку Чернігівської облдержадміністрації</v>
      </c>
      <c r="C9" s="96"/>
      <c r="D9" s="96"/>
      <c r="E9" s="96"/>
      <c r="F9" s="96"/>
      <c r="G9" s="96"/>
      <c r="H9" s="96"/>
      <c r="I9" s="9" t="s">
        <v>4</v>
      </c>
      <c r="J9" s="10" t="str">
        <f>[1]ЗАПОЛНИТЬ!B13</f>
        <v>00733702</v>
      </c>
      <c r="K9" s="11"/>
      <c r="L9" s="12"/>
    </row>
    <row r="10" spans="1:14" s="5" customFormat="1" ht="11.25" customHeight="1" x14ac:dyDescent="0.2">
      <c r="A10" s="13" t="s">
        <v>5</v>
      </c>
      <c r="B10" s="97" t="str">
        <f>[1]ЗАПОЛНИТЬ!B5</f>
        <v>м. Чернігів, проспект Миру, 14</v>
      </c>
      <c r="C10" s="97"/>
      <c r="D10" s="97"/>
      <c r="E10" s="97"/>
      <c r="F10" s="97"/>
      <c r="G10" s="97"/>
      <c r="H10" s="97"/>
      <c r="I10" s="5" t="s">
        <v>6</v>
      </c>
      <c r="J10" s="14">
        <f>[1]ЗАПОЛНИТЬ!B14</f>
        <v>7410136300</v>
      </c>
      <c r="K10" s="11"/>
      <c r="L10" s="13"/>
    </row>
    <row r="11" spans="1:14" s="5" customFormat="1" ht="11.25" customHeight="1" x14ac:dyDescent="0.2">
      <c r="A11" s="15" t="s">
        <v>7</v>
      </c>
      <c r="B11" s="98" t="str">
        <f>[1]ЗАПОЛНИТЬ!D15</f>
        <v>Орган державної влади</v>
      </c>
      <c r="C11" s="98"/>
      <c r="D11" s="98"/>
      <c r="E11" s="98"/>
      <c r="F11" s="98"/>
      <c r="G11" s="98"/>
      <c r="H11" s="98"/>
      <c r="I11" s="5" t="s">
        <v>8</v>
      </c>
      <c r="J11" s="14">
        <f>[1]ЗАПОЛНИТЬ!B15</f>
        <v>410</v>
      </c>
      <c r="K11" s="11"/>
      <c r="L11" s="13"/>
    </row>
    <row r="12" spans="1:14" s="5" customFormat="1" ht="12" x14ac:dyDescent="0.2">
      <c r="A12" s="91" t="s">
        <v>9</v>
      </c>
      <c r="B12" s="91"/>
      <c r="C12" s="91"/>
      <c r="D12" s="16" t="str">
        <f>[1]ЗАПОЛНИТЬ!H9</f>
        <v>795</v>
      </c>
      <c r="E12" s="92" t="str">
        <f>IF(D12&gt;0,VLOOKUP(D12,'[1]ДовидникКВК(ГОС)'!A$1:B$65536,2,FALSE),"")</f>
        <v>Чернігівська обласна державна адміністрація</v>
      </c>
      <c r="F12" s="92"/>
      <c r="G12" s="92"/>
      <c r="H12" s="92"/>
      <c r="K12" s="17"/>
      <c r="L12" s="12"/>
    </row>
    <row r="13" spans="1:14" s="5" customFormat="1" ht="11.25" x14ac:dyDescent="0.2">
      <c r="A13" s="91" t="s">
        <v>10</v>
      </c>
      <c r="B13" s="91"/>
      <c r="C13" s="91"/>
      <c r="D13" s="18" t="s">
        <v>105</v>
      </c>
      <c r="E13" s="110" t="str">
        <f>IF(D13&gt;0,VLOOKUP(D13,[1]ДовидникКПК!B$1:C$65536,2,FALSE),"")</f>
        <v>Здійснення виконавчої влади у Чернігівській області</v>
      </c>
      <c r="F13" s="110"/>
      <c r="G13" s="110"/>
      <c r="H13" s="110"/>
      <c r="I13" s="110"/>
      <c r="J13" s="110"/>
      <c r="K13" s="11"/>
      <c r="L13" s="12"/>
    </row>
    <row r="14" spans="1:14" s="5" customFormat="1" ht="11.25" x14ac:dyDescent="0.2">
      <c r="A14" s="91" t="s">
        <v>12</v>
      </c>
      <c r="B14" s="91"/>
      <c r="C14" s="91"/>
      <c r="D14" s="19" t="str">
        <f>[1]ЗАПОЛНИТЬ!H10</f>
        <v>-</v>
      </c>
      <c r="E14" s="92" t="str">
        <f>[1]ЗАПОЛНИТЬ!I10</f>
        <v>-</v>
      </c>
      <c r="F14" s="92"/>
      <c r="G14" s="92"/>
      <c r="H14" s="92"/>
      <c r="I14" s="92"/>
      <c r="J14" s="92"/>
      <c r="K14" s="11"/>
      <c r="L14" s="12"/>
    </row>
    <row r="15" spans="1:14" s="5" customFormat="1" ht="33.75" customHeight="1" x14ac:dyDescent="0.2">
      <c r="A15" s="91" t="s">
        <v>13</v>
      </c>
      <c r="B15" s="91"/>
      <c r="C15" s="91"/>
      <c r="D15" s="20"/>
      <c r="E15" s="100" t="str">
        <f>IF(D15&gt;0,VLOOKUP(D15,[1]ДовидникКФК!A$1:B$65536,2,FALSE),"")</f>
        <v/>
      </c>
      <c r="F15" s="100"/>
      <c r="G15" s="100"/>
      <c r="H15" s="100"/>
      <c r="I15" s="100"/>
      <c r="J15" s="100"/>
      <c r="K15" s="11"/>
      <c r="L15" s="12"/>
    </row>
    <row r="16" spans="1:14" s="5" customFormat="1" ht="11.25" x14ac:dyDescent="0.2">
      <c r="A16" s="21" t="s">
        <v>14</v>
      </c>
    </row>
    <row r="17" spans="1:12" s="5" customFormat="1" ht="11.25" x14ac:dyDescent="0.2">
      <c r="A17" s="21" t="s">
        <v>15</v>
      </c>
    </row>
    <row r="18" spans="1:12" s="5" customFormat="1" ht="3" customHeight="1" x14ac:dyDescent="0.2">
      <c r="A18" s="101"/>
      <c r="B18" s="101"/>
      <c r="C18" s="101"/>
      <c r="D18" s="101"/>
      <c r="E18" s="101"/>
      <c r="F18" s="101"/>
      <c r="G18" s="101"/>
      <c r="H18" s="101"/>
      <c r="I18" s="101"/>
      <c r="J18" s="101"/>
      <c r="K18" s="101"/>
      <c r="L18" s="101"/>
    </row>
    <row r="19" spans="1:12" s="5" customFormat="1" ht="11.25" customHeight="1" x14ac:dyDescent="0.2">
      <c r="A19" s="102" t="s">
        <v>16</v>
      </c>
      <c r="B19" s="103" t="s">
        <v>17</v>
      </c>
      <c r="C19" s="102" t="s">
        <v>18</v>
      </c>
      <c r="D19" s="103" t="s">
        <v>19</v>
      </c>
      <c r="E19" s="103" t="s">
        <v>20</v>
      </c>
      <c r="F19" s="104" t="s">
        <v>21</v>
      </c>
      <c r="G19" s="104" t="s">
        <v>22</v>
      </c>
      <c r="H19" s="104" t="s">
        <v>23</v>
      </c>
      <c r="I19" s="104" t="s">
        <v>24</v>
      </c>
      <c r="J19" s="103" t="s">
        <v>25</v>
      </c>
    </row>
    <row r="20" spans="1:12" s="5" customFormat="1" ht="11.25" x14ac:dyDescent="0.2">
      <c r="A20" s="102"/>
      <c r="B20" s="103"/>
      <c r="C20" s="102"/>
      <c r="D20" s="103"/>
      <c r="E20" s="103"/>
      <c r="F20" s="104"/>
      <c r="G20" s="104"/>
      <c r="H20" s="104"/>
      <c r="I20" s="104"/>
      <c r="J20" s="103"/>
    </row>
    <row r="21" spans="1:12" s="5" customFormat="1" ht="11.25" x14ac:dyDescent="0.2">
      <c r="A21" s="102"/>
      <c r="B21" s="103"/>
      <c r="C21" s="102"/>
      <c r="D21" s="103"/>
      <c r="E21" s="103"/>
      <c r="F21" s="104"/>
      <c r="G21" s="104"/>
      <c r="H21" s="104"/>
      <c r="I21" s="104"/>
      <c r="J21" s="103"/>
    </row>
    <row r="22" spans="1:12" s="5" customFormat="1" ht="11.25" x14ac:dyDescent="0.2">
      <c r="A22" s="22">
        <v>1</v>
      </c>
      <c r="B22" s="22">
        <v>2</v>
      </c>
      <c r="C22" s="22">
        <v>3</v>
      </c>
      <c r="D22" s="22">
        <v>4</v>
      </c>
      <c r="E22" s="22">
        <v>5</v>
      </c>
      <c r="F22" s="22">
        <v>6</v>
      </c>
      <c r="G22" s="22">
        <v>7</v>
      </c>
      <c r="H22" s="22">
        <v>8</v>
      </c>
      <c r="I22" s="22">
        <v>9</v>
      </c>
      <c r="J22" s="22">
        <v>10</v>
      </c>
    </row>
    <row r="23" spans="1:12" s="5" customFormat="1" ht="11.25" x14ac:dyDescent="0.2">
      <c r="A23" s="23" t="s">
        <v>26</v>
      </c>
      <c r="B23" s="23" t="s">
        <v>27</v>
      </c>
      <c r="C23" s="24" t="s">
        <v>28</v>
      </c>
      <c r="D23" s="25">
        <f>D24+D58+D78+D83+D86</f>
        <v>2772500</v>
      </c>
      <c r="E23" s="25">
        <f>E26+E29+E32+E33+E37+E44+E45+E85+E53</f>
        <v>2105300</v>
      </c>
      <c r="F23" s="25">
        <f>F24+F58+F78+F83+F86</f>
        <v>0</v>
      </c>
      <c r="G23" s="25">
        <f>G24+G58+G78+G83+G86</f>
        <v>2075260.26</v>
      </c>
      <c r="H23" s="25">
        <f>H24+H58+H78+H83+H86</f>
        <v>2072305.23</v>
      </c>
      <c r="I23" s="25">
        <f>I24+I58+I78+I83+I86</f>
        <v>2068610.1500000001</v>
      </c>
      <c r="J23" s="25">
        <f>F23+G23-H23</f>
        <v>2955.0300000000279</v>
      </c>
    </row>
    <row r="24" spans="1:12" s="5" customFormat="1" ht="21.75" x14ac:dyDescent="0.2">
      <c r="A24" s="90" t="s">
        <v>29</v>
      </c>
      <c r="B24" s="23">
        <v>2000</v>
      </c>
      <c r="C24" s="24" t="s">
        <v>30</v>
      </c>
      <c r="D24" s="25">
        <f t="shared" ref="D24:I24" si="0">D25+D30+D46+D49+D53+D57</f>
        <v>2772500</v>
      </c>
      <c r="E24" s="25">
        <v>0</v>
      </c>
      <c r="F24" s="25">
        <f t="shared" si="0"/>
        <v>0</v>
      </c>
      <c r="G24" s="25">
        <f t="shared" si="0"/>
        <v>2075260.26</v>
      </c>
      <c r="H24" s="25">
        <f t="shared" si="0"/>
        <v>2072305.23</v>
      </c>
      <c r="I24" s="25">
        <f t="shared" si="0"/>
        <v>2068610.1500000001</v>
      </c>
      <c r="J24" s="25">
        <f t="shared" ref="J24:J86" si="1">F24+G24-H24</f>
        <v>2955.0300000000279</v>
      </c>
    </row>
    <row r="25" spans="1:12" s="5" customFormat="1" ht="11.25" x14ac:dyDescent="0.2">
      <c r="A25" s="27" t="s">
        <v>31</v>
      </c>
      <c r="B25" s="23">
        <v>2100</v>
      </c>
      <c r="C25" s="24" t="s">
        <v>32</v>
      </c>
      <c r="D25" s="25">
        <f>D26+D29</f>
        <v>2537500</v>
      </c>
      <c r="E25" s="25">
        <v>0</v>
      </c>
      <c r="F25" s="25">
        <f>F26+F29</f>
        <v>0</v>
      </c>
      <c r="G25" s="25">
        <f>G26+G29</f>
        <v>1900800</v>
      </c>
      <c r="H25" s="25">
        <f>H26+H29</f>
        <v>1900800</v>
      </c>
      <c r="I25" s="25">
        <f>I26+I29</f>
        <v>1901546.34</v>
      </c>
      <c r="J25" s="25">
        <f t="shared" si="1"/>
        <v>0</v>
      </c>
    </row>
    <row r="26" spans="1:12" s="5" customFormat="1" ht="11.25" x14ac:dyDescent="0.2">
      <c r="A26" s="28" t="s">
        <v>33</v>
      </c>
      <c r="B26" s="29">
        <v>2110</v>
      </c>
      <c r="C26" s="30" t="s">
        <v>34</v>
      </c>
      <c r="D26" s="31">
        <f t="shared" ref="D26:I26" si="2">SUM(D27:D28)</f>
        <v>1886800</v>
      </c>
      <c r="E26" s="32">
        <v>1438700</v>
      </c>
      <c r="F26" s="31">
        <f t="shared" si="2"/>
        <v>0</v>
      </c>
      <c r="G26" s="31">
        <f t="shared" si="2"/>
        <v>1420300</v>
      </c>
      <c r="H26" s="31">
        <f t="shared" si="2"/>
        <v>1420300</v>
      </c>
      <c r="I26" s="31">
        <f t="shared" si="2"/>
        <v>1420300</v>
      </c>
      <c r="J26" s="33">
        <f t="shared" si="1"/>
        <v>0</v>
      </c>
    </row>
    <row r="27" spans="1:12" s="5" customFormat="1" ht="11.25" x14ac:dyDescent="0.2">
      <c r="A27" s="34" t="s">
        <v>35</v>
      </c>
      <c r="B27" s="90">
        <v>2111</v>
      </c>
      <c r="C27" s="35" t="s">
        <v>36</v>
      </c>
      <c r="D27" s="36">
        <v>1886800</v>
      </c>
      <c r="E27" s="37">
        <v>0</v>
      </c>
      <c r="F27" s="36">
        <v>0</v>
      </c>
      <c r="G27" s="36">
        <v>1420300</v>
      </c>
      <c r="H27" s="36">
        <v>1420300</v>
      </c>
      <c r="I27" s="36">
        <v>1420300</v>
      </c>
      <c r="J27" s="38">
        <f t="shared" si="1"/>
        <v>0</v>
      </c>
    </row>
    <row r="28" spans="1:12" s="5" customFormat="1" ht="11.25" x14ac:dyDescent="0.2">
      <c r="A28" s="34" t="s">
        <v>37</v>
      </c>
      <c r="B28" s="90">
        <v>2112</v>
      </c>
      <c r="C28" s="35" t="s">
        <v>38</v>
      </c>
      <c r="D28" s="36">
        <v>0</v>
      </c>
      <c r="E28" s="37">
        <v>0</v>
      </c>
      <c r="F28" s="36">
        <v>0</v>
      </c>
      <c r="G28" s="36">
        <v>0</v>
      </c>
      <c r="H28" s="36">
        <v>0</v>
      </c>
      <c r="I28" s="36">
        <v>0</v>
      </c>
      <c r="J28" s="38">
        <f t="shared" si="1"/>
        <v>0</v>
      </c>
    </row>
    <row r="29" spans="1:12" s="5" customFormat="1" ht="11.25" x14ac:dyDescent="0.2">
      <c r="A29" s="39" t="s">
        <v>39</v>
      </c>
      <c r="B29" s="29">
        <v>2120</v>
      </c>
      <c r="C29" s="30" t="s">
        <v>40</v>
      </c>
      <c r="D29" s="32">
        <v>650700</v>
      </c>
      <c r="E29" s="32">
        <v>487200</v>
      </c>
      <c r="F29" s="32">
        <v>0</v>
      </c>
      <c r="G29" s="32">
        <v>480500</v>
      </c>
      <c r="H29" s="32">
        <v>480500</v>
      </c>
      <c r="I29" s="32">
        <v>481246.34</v>
      </c>
      <c r="J29" s="33">
        <f t="shared" si="1"/>
        <v>0</v>
      </c>
    </row>
    <row r="30" spans="1:12" s="5" customFormat="1" ht="11.25" customHeight="1" x14ac:dyDescent="0.2">
      <c r="A30" s="40" t="s">
        <v>41</v>
      </c>
      <c r="B30" s="23">
        <v>2200</v>
      </c>
      <c r="C30" s="24" t="s">
        <v>42</v>
      </c>
      <c r="D30" s="41">
        <f>SUM(D31:D37)+D43</f>
        <v>232000</v>
      </c>
      <c r="E30" s="41">
        <v>0</v>
      </c>
      <c r="F30" s="41">
        <f>SUM(F31:F37)+F43</f>
        <v>0</v>
      </c>
      <c r="G30" s="41">
        <f>SUM(G31:G37)+G43</f>
        <v>171860.26</v>
      </c>
      <c r="H30" s="41">
        <f>SUM(H31:H37)+H43</f>
        <v>168905.23</v>
      </c>
      <c r="I30" s="41">
        <f>SUM(I31:I37)+I43</f>
        <v>164463.81</v>
      </c>
      <c r="J30" s="25">
        <f t="shared" si="1"/>
        <v>2955.0299999999988</v>
      </c>
    </row>
    <row r="31" spans="1:12" s="5" customFormat="1" ht="12" customHeight="1" x14ac:dyDescent="0.2">
      <c r="A31" s="28" t="s">
        <v>43</v>
      </c>
      <c r="B31" s="29">
        <v>2210</v>
      </c>
      <c r="C31" s="30" t="s">
        <v>44</v>
      </c>
      <c r="D31" s="32">
        <v>12100</v>
      </c>
      <c r="E31" s="31">
        <v>0</v>
      </c>
      <c r="F31" s="32">
        <v>0</v>
      </c>
      <c r="G31" s="32">
        <v>12022.5</v>
      </c>
      <c r="H31" s="32">
        <v>12022.5</v>
      </c>
      <c r="I31" s="32">
        <v>14812.2</v>
      </c>
      <c r="J31" s="33">
        <f t="shared" si="1"/>
        <v>0</v>
      </c>
    </row>
    <row r="32" spans="1:12" s="5" customFormat="1" ht="11.25" x14ac:dyDescent="0.2">
      <c r="A32" s="28" t="s">
        <v>45</v>
      </c>
      <c r="B32" s="29">
        <v>2220</v>
      </c>
      <c r="C32" s="29">
        <v>100</v>
      </c>
      <c r="D32" s="32">
        <v>0</v>
      </c>
      <c r="E32" s="32">
        <v>0</v>
      </c>
      <c r="F32" s="32">
        <v>0</v>
      </c>
      <c r="G32" s="32">
        <v>0</v>
      </c>
      <c r="H32" s="32">
        <v>0</v>
      </c>
      <c r="I32" s="32">
        <v>0</v>
      </c>
      <c r="J32" s="33">
        <f t="shared" si="1"/>
        <v>0</v>
      </c>
    </row>
    <row r="33" spans="1:10" s="5" customFormat="1" ht="11.25" x14ac:dyDescent="0.2">
      <c r="A33" s="28" t="s">
        <v>46</v>
      </c>
      <c r="B33" s="29">
        <v>2230</v>
      </c>
      <c r="C33" s="29">
        <v>110</v>
      </c>
      <c r="D33" s="32">
        <v>0</v>
      </c>
      <c r="E33" s="32">
        <v>0</v>
      </c>
      <c r="F33" s="32">
        <v>0</v>
      </c>
      <c r="G33" s="32">
        <v>0</v>
      </c>
      <c r="H33" s="32">
        <v>0</v>
      </c>
      <c r="I33" s="32">
        <v>0</v>
      </c>
      <c r="J33" s="33">
        <f t="shared" si="1"/>
        <v>0</v>
      </c>
    </row>
    <row r="34" spans="1:10" s="5" customFormat="1" ht="11.25" x14ac:dyDescent="0.2">
      <c r="A34" s="28" t="s">
        <v>47</v>
      </c>
      <c r="B34" s="29">
        <v>2240</v>
      </c>
      <c r="C34" s="29">
        <v>120</v>
      </c>
      <c r="D34" s="32">
        <v>31200</v>
      </c>
      <c r="E34" s="31">
        <v>0</v>
      </c>
      <c r="F34" s="32">
        <v>0</v>
      </c>
      <c r="G34" s="32">
        <v>26760.93</v>
      </c>
      <c r="H34" s="32">
        <v>26695.68</v>
      </c>
      <c r="I34" s="32">
        <v>24564.77</v>
      </c>
      <c r="J34" s="33">
        <f t="shared" si="1"/>
        <v>65.25</v>
      </c>
    </row>
    <row r="35" spans="1:10" s="5" customFormat="1" ht="11.25" x14ac:dyDescent="0.2">
      <c r="A35" s="28" t="s">
        <v>48</v>
      </c>
      <c r="B35" s="29">
        <v>2250</v>
      </c>
      <c r="C35" s="29">
        <v>130</v>
      </c>
      <c r="D35" s="32">
        <v>6000</v>
      </c>
      <c r="E35" s="31">
        <v>0</v>
      </c>
      <c r="F35" s="32">
        <v>0</v>
      </c>
      <c r="G35" s="32">
        <v>5999.93</v>
      </c>
      <c r="H35" s="32">
        <v>5999.93</v>
      </c>
      <c r="I35" s="32">
        <v>899.72</v>
      </c>
      <c r="J35" s="33">
        <f t="shared" si="1"/>
        <v>0</v>
      </c>
    </row>
    <row r="36" spans="1:10" s="5" customFormat="1" ht="11.25" x14ac:dyDescent="0.2">
      <c r="A36" s="39" t="s">
        <v>49</v>
      </c>
      <c r="B36" s="29">
        <v>2260</v>
      </c>
      <c r="C36" s="29">
        <v>140</v>
      </c>
      <c r="D36" s="32">
        <v>0</v>
      </c>
      <c r="E36" s="31">
        <v>0</v>
      </c>
      <c r="F36" s="32">
        <v>0</v>
      </c>
      <c r="G36" s="32">
        <v>0</v>
      </c>
      <c r="H36" s="32">
        <v>0</v>
      </c>
      <c r="I36" s="32">
        <v>0</v>
      </c>
      <c r="J36" s="33">
        <f t="shared" si="1"/>
        <v>0</v>
      </c>
    </row>
    <row r="37" spans="1:10" s="5" customFormat="1" ht="11.25" x14ac:dyDescent="0.2">
      <c r="A37" s="39" t="s">
        <v>50</v>
      </c>
      <c r="B37" s="29">
        <v>2270</v>
      </c>
      <c r="C37" s="29">
        <v>150</v>
      </c>
      <c r="D37" s="31">
        <f>SUM(D38:D42)</f>
        <v>182700</v>
      </c>
      <c r="E37" s="32">
        <v>127100</v>
      </c>
      <c r="F37" s="31">
        <f>SUM(F38:F42)</f>
        <v>0</v>
      </c>
      <c r="G37" s="31">
        <f>SUM(G38:G42)</f>
        <v>127076.90000000001</v>
      </c>
      <c r="H37" s="31">
        <f>SUM(H38:H42)</f>
        <v>124187.12000000001</v>
      </c>
      <c r="I37" s="31">
        <f>SUM(I38:I42)</f>
        <v>124187.12000000001</v>
      </c>
      <c r="J37" s="33">
        <f t="shared" si="1"/>
        <v>2889.7799999999988</v>
      </c>
    </row>
    <row r="38" spans="1:10" s="5" customFormat="1" ht="11.25" x14ac:dyDescent="0.2">
      <c r="A38" s="34" t="s">
        <v>51</v>
      </c>
      <c r="B38" s="90">
        <v>2271</v>
      </c>
      <c r="C38" s="90">
        <v>160</v>
      </c>
      <c r="D38" s="36">
        <v>122300</v>
      </c>
      <c r="E38" s="37">
        <v>0</v>
      </c>
      <c r="F38" s="36">
        <v>0</v>
      </c>
      <c r="G38" s="36">
        <v>83299.990000000005</v>
      </c>
      <c r="H38" s="36">
        <v>83299.990000000005</v>
      </c>
      <c r="I38" s="36">
        <v>83299.990000000005</v>
      </c>
      <c r="J38" s="38">
        <f t="shared" si="1"/>
        <v>0</v>
      </c>
    </row>
    <row r="39" spans="1:10" s="5" customFormat="1" ht="11.25" x14ac:dyDescent="0.2">
      <c r="A39" s="34" t="s">
        <v>52</v>
      </c>
      <c r="B39" s="90">
        <v>2272</v>
      </c>
      <c r="C39" s="90">
        <v>170</v>
      </c>
      <c r="D39" s="36">
        <v>3900</v>
      </c>
      <c r="E39" s="37">
        <v>0</v>
      </c>
      <c r="F39" s="36">
        <v>0</v>
      </c>
      <c r="G39" s="36">
        <v>2276.91</v>
      </c>
      <c r="H39" s="36">
        <v>1792.47</v>
      </c>
      <c r="I39" s="36">
        <v>1792.47</v>
      </c>
      <c r="J39" s="38">
        <f t="shared" si="1"/>
        <v>484.43999999999983</v>
      </c>
    </row>
    <row r="40" spans="1:10" s="5" customFormat="1" ht="11.25" x14ac:dyDescent="0.2">
      <c r="A40" s="34" t="s">
        <v>53</v>
      </c>
      <c r="B40" s="90">
        <v>2273</v>
      </c>
      <c r="C40" s="90">
        <v>180</v>
      </c>
      <c r="D40" s="36">
        <v>56500</v>
      </c>
      <c r="E40" s="37">
        <v>0</v>
      </c>
      <c r="F40" s="36">
        <v>0</v>
      </c>
      <c r="G40" s="36">
        <v>41500</v>
      </c>
      <c r="H40" s="36">
        <v>39094.660000000003</v>
      </c>
      <c r="I40" s="36">
        <v>39094.660000000003</v>
      </c>
      <c r="J40" s="38">
        <f t="shared" si="1"/>
        <v>2405.3399999999965</v>
      </c>
    </row>
    <row r="41" spans="1:10" s="5" customFormat="1" ht="11.25" x14ac:dyDescent="0.2">
      <c r="A41" s="34" t="s">
        <v>54</v>
      </c>
      <c r="B41" s="90">
        <v>2274</v>
      </c>
      <c r="C41" s="90">
        <v>190</v>
      </c>
      <c r="D41" s="36">
        <v>0</v>
      </c>
      <c r="E41" s="37">
        <v>0</v>
      </c>
      <c r="F41" s="36">
        <v>0</v>
      </c>
      <c r="G41" s="36">
        <v>0</v>
      </c>
      <c r="H41" s="36">
        <v>0</v>
      </c>
      <c r="I41" s="36">
        <v>0</v>
      </c>
      <c r="J41" s="38">
        <f t="shared" si="1"/>
        <v>0</v>
      </c>
    </row>
    <row r="42" spans="1:10" s="5" customFormat="1" ht="11.25" x14ac:dyDescent="0.2">
      <c r="A42" s="34" t="s">
        <v>55</v>
      </c>
      <c r="B42" s="90">
        <v>2275</v>
      </c>
      <c r="C42" s="90">
        <v>200</v>
      </c>
      <c r="D42" s="36">
        <v>0</v>
      </c>
      <c r="E42" s="37">
        <v>0</v>
      </c>
      <c r="F42" s="36">
        <v>0</v>
      </c>
      <c r="G42" s="36">
        <v>0</v>
      </c>
      <c r="H42" s="36">
        <v>0</v>
      </c>
      <c r="I42" s="36">
        <v>0</v>
      </c>
      <c r="J42" s="38">
        <f t="shared" si="1"/>
        <v>0</v>
      </c>
    </row>
    <row r="43" spans="1:10" s="5" customFormat="1" ht="13.5" customHeight="1" x14ac:dyDescent="0.2">
      <c r="A43" s="39" t="s">
        <v>56</v>
      </c>
      <c r="B43" s="29">
        <v>2280</v>
      </c>
      <c r="C43" s="29">
        <v>210</v>
      </c>
      <c r="D43" s="31">
        <f>SUM(D44:D45)</f>
        <v>0</v>
      </c>
      <c r="E43" s="31">
        <v>0</v>
      </c>
      <c r="F43" s="31">
        <f>SUM(F44:F45)</f>
        <v>0</v>
      </c>
      <c r="G43" s="31">
        <f>SUM(G44:G45)</f>
        <v>0</v>
      </c>
      <c r="H43" s="31">
        <f>SUM(H44:H45)</f>
        <v>0</v>
      </c>
      <c r="I43" s="31">
        <f>SUM(I44:I45)</f>
        <v>0</v>
      </c>
      <c r="J43" s="33">
        <f t="shared" si="1"/>
        <v>0</v>
      </c>
    </row>
    <row r="44" spans="1:10" s="5" customFormat="1" ht="12.75" customHeight="1" x14ac:dyDescent="0.2">
      <c r="A44" s="42" t="s">
        <v>57</v>
      </c>
      <c r="B44" s="90">
        <v>2281</v>
      </c>
      <c r="C44" s="90">
        <v>220</v>
      </c>
      <c r="D44" s="36">
        <v>0</v>
      </c>
      <c r="E44" s="36">
        <v>0</v>
      </c>
      <c r="F44" s="36">
        <v>0</v>
      </c>
      <c r="G44" s="36">
        <v>0</v>
      </c>
      <c r="H44" s="36">
        <v>0</v>
      </c>
      <c r="I44" s="36">
        <v>0</v>
      </c>
      <c r="J44" s="38">
        <f t="shared" si="1"/>
        <v>0</v>
      </c>
    </row>
    <row r="45" spans="1:10" s="5" customFormat="1" ht="12.75" customHeight="1" x14ac:dyDescent="0.2">
      <c r="A45" s="43" t="s">
        <v>58</v>
      </c>
      <c r="B45" s="90">
        <v>2282</v>
      </c>
      <c r="C45" s="90">
        <v>230</v>
      </c>
      <c r="D45" s="36">
        <v>0</v>
      </c>
      <c r="E45" s="36">
        <v>0</v>
      </c>
      <c r="F45" s="36">
        <v>0</v>
      </c>
      <c r="G45" s="36">
        <v>0</v>
      </c>
      <c r="H45" s="36">
        <v>0</v>
      </c>
      <c r="I45" s="36">
        <v>0</v>
      </c>
      <c r="J45" s="38">
        <f t="shared" si="1"/>
        <v>0</v>
      </c>
    </row>
    <row r="46" spans="1:10" s="5" customFormat="1" ht="11.25" x14ac:dyDescent="0.2">
      <c r="A46" s="27" t="s">
        <v>59</v>
      </c>
      <c r="B46" s="23">
        <v>2400</v>
      </c>
      <c r="C46" s="23">
        <v>240</v>
      </c>
      <c r="D46" s="41">
        <f t="shared" ref="D46:I46" si="3">SUM(D47:D48)</f>
        <v>0</v>
      </c>
      <c r="E46" s="41">
        <f t="shared" si="3"/>
        <v>0</v>
      </c>
      <c r="F46" s="41">
        <f t="shared" si="3"/>
        <v>0</v>
      </c>
      <c r="G46" s="41">
        <f t="shared" si="3"/>
        <v>0</v>
      </c>
      <c r="H46" s="41">
        <f t="shared" si="3"/>
        <v>0</v>
      </c>
      <c r="I46" s="41">
        <f t="shared" si="3"/>
        <v>0</v>
      </c>
      <c r="J46" s="25">
        <f t="shared" si="1"/>
        <v>0</v>
      </c>
    </row>
    <row r="47" spans="1:10" s="5" customFormat="1" ht="11.25" x14ac:dyDescent="0.2">
      <c r="A47" s="44" t="s">
        <v>60</v>
      </c>
      <c r="B47" s="29">
        <v>2410</v>
      </c>
      <c r="C47" s="29">
        <v>250</v>
      </c>
      <c r="D47" s="32">
        <v>0</v>
      </c>
      <c r="E47" s="31">
        <v>0</v>
      </c>
      <c r="F47" s="32">
        <v>0</v>
      </c>
      <c r="G47" s="32">
        <v>0</v>
      </c>
      <c r="H47" s="32">
        <v>0</v>
      </c>
      <c r="I47" s="32">
        <v>0</v>
      </c>
      <c r="J47" s="33">
        <f t="shared" si="1"/>
        <v>0</v>
      </c>
    </row>
    <row r="48" spans="1:10" s="5" customFormat="1" ht="11.25" x14ac:dyDescent="0.2">
      <c r="A48" s="44" t="s">
        <v>61</v>
      </c>
      <c r="B48" s="29">
        <v>2420</v>
      </c>
      <c r="C48" s="29">
        <v>260</v>
      </c>
      <c r="D48" s="32">
        <v>0</v>
      </c>
      <c r="E48" s="31">
        <v>0</v>
      </c>
      <c r="F48" s="32">
        <v>0</v>
      </c>
      <c r="G48" s="32">
        <v>0</v>
      </c>
      <c r="H48" s="32">
        <v>0</v>
      </c>
      <c r="I48" s="32">
        <v>0</v>
      </c>
      <c r="J48" s="33">
        <f t="shared" si="1"/>
        <v>0</v>
      </c>
    </row>
    <row r="49" spans="1:10" s="5" customFormat="1" ht="12" customHeight="1" x14ac:dyDescent="0.2">
      <c r="A49" s="45" t="s">
        <v>62</v>
      </c>
      <c r="B49" s="23">
        <v>2600</v>
      </c>
      <c r="C49" s="23">
        <v>270</v>
      </c>
      <c r="D49" s="41">
        <f t="shared" ref="D49:I49" si="4">SUM(D50:D52)</f>
        <v>0</v>
      </c>
      <c r="E49" s="41">
        <f t="shared" si="4"/>
        <v>0</v>
      </c>
      <c r="F49" s="41">
        <f t="shared" si="4"/>
        <v>0</v>
      </c>
      <c r="G49" s="41">
        <f t="shared" si="4"/>
        <v>0</v>
      </c>
      <c r="H49" s="41">
        <f t="shared" si="4"/>
        <v>0</v>
      </c>
      <c r="I49" s="41">
        <f t="shared" si="4"/>
        <v>0</v>
      </c>
      <c r="J49" s="25">
        <f t="shared" si="1"/>
        <v>0</v>
      </c>
    </row>
    <row r="50" spans="1:10" s="5" customFormat="1" ht="11.25" x14ac:dyDescent="0.2">
      <c r="A50" s="39" t="s">
        <v>63</v>
      </c>
      <c r="B50" s="29">
        <v>2610</v>
      </c>
      <c r="C50" s="29">
        <v>280</v>
      </c>
      <c r="D50" s="46">
        <v>0</v>
      </c>
      <c r="E50" s="47">
        <v>0</v>
      </c>
      <c r="F50" s="46">
        <v>0</v>
      </c>
      <c r="G50" s="46">
        <v>0</v>
      </c>
      <c r="H50" s="46">
        <v>0</v>
      </c>
      <c r="I50" s="46">
        <v>0</v>
      </c>
      <c r="J50" s="33">
        <f t="shared" si="1"/>
        <v>0</v>
      </c>
    </row>
    <row r="51" spans="1:10" s="5" customFormat="1" ht="11.25" x14ac:dyDescent="0.2">
      <c r="A51" s="39" t="s">
        <v>64</v>
      </c>
      <c r="B51" s="29">
        <v>2620</v>
      </c>
      <c r="C51" s="29">
        <v>290</v>
      </c>
      <c r="D51" s="46">
        <v>0</v>
      </c>
      <c r="E51" s="47">
        <v>0</v>
      </c>
      <c r="F51" s="46">
        <v>0</v>
      </c>
      <c r="G51" s="46">
        <v>0</v>
      </c>
      <c r="H51" s="46">
        <v>0</v>
      </c>
      <c r="I51" s="46">
        <v>0</v>
      </c>
      <c r="J51" s="33">
        <f t="shared" si="1"/>
        <v>0</v>
      </c>
    </row>
    <row r="52" spans="1:10" s="5" customFormat="1" ht="11.25" x14ac:dyDescent="0.2">
      <c r="A52" s="44" t="s">
        <v>65</v>
      </c>
      <c r="B52" s="29">
        <v>2630</v>
      </c>
      <c r="C52" s="29">
        <v>300</v>
      </c>
      <c r="D52" s="46">
        <v>0</v>
      </c>
      <c r="E52" s="47">
        <v>0</v>
      </c>
      <c r="F52" s="46">
        <v>0</v>
      </c>
      <c r="G52" s="46">
        <v>0</v>
      </c>
      <c r="H52" s="46">
        <v>0</v>
      </c>
      <c r="I52" s="46">
        <v>0</v>
      </c>
      <c r="J52" s="33">
        <f t="shared" si="1"/>
        <v>0</v>
      </c>
    </row>
    <row r="53" spans="1:10" s="5" customFormat="1" ht="11.25" x14ac:dyDescent="0.2">
      <c r="A53" s="40" t="s">
        <v>66</v>
      </c>
      <c r="B53" s="23">
        <v>2700</v>
      </c>
      <c r="C53" s="23">
        <v>310</v>
      </c>
      <c r="D53" s="48">
        <f t="shared" ref="D53:I53" si="5">SUM(D54:D56)</f>
        <v>0</v>
      </c>
      <c r="E53" s="49">
        <v>0</v>
      </c>
      <c r="F53" s="48">
        <f t="shared" si="5"/>
        <v>0</v>
      </c>
      <c r="G53" s="48">
        <f t="shared" si="5"/>
        <v>0</v>
      </c>
      <c r="H53" s="48">
        <f t="shared" si="5"/>
        <v>0</v>
      </c>
      <c r="I53" s="48">
        <f t="shared" si="5"/>
        <v>0</v>
      </c>
      <c r="J53" s="25">
        <f t="shared" si="1"/>
        <v>0</v>
      </c>
    </row>
    <row r="54" spans="1:10" s="5" customFormat="1" ht="12.75" customHeight="1" x14ac:dyDescent="0.2">
      <c r="A54" s="39" t="s">
        <v>67</v>
      </c>
      <c r="B54" s="29">
        <v>2710</v>
      </c>
      <c r="C54" s="29">
        <v>320</v>
      </c>
      <c r="D54" s="46">
        <v>0</v>
      </c>
      <c r="E54" s="47">
        <v>0</v>
      </c>
      <c r="F54" s="46">
        <v>0</v>
      </c>
      <c r="G54" s="46">
        <v>0</v>
      </c>
      <c r="H54" s="46">
        <v>0</v>
      </c>
      <c r="I54" s="46">
        <v>0</v>
      </c>
      <c r="J54" s="33">
        <f t="shared" si="1"/>
        <v>0</v>
      </c>
    </row>
    <row r="55" spans="1:10" s="5" customFormat="1" ht="11.25" x14ac:dyDescent="0.2">
      <c r="A55" s="39" t="s">
        <v>68</v>
      </c>
      <c r="B55" s="29">
        <v>2720</v>
      </c>
      <c r="C55" s="29">
        <v>330</v>
      </c>
      <c r="D55" s="46">
        <v>0</v>
      </c>
      <c r="E55" s="47">
        <v>0</v>
      </c>
      <c r="F55" s="46">
        <v>0</v>
      </c>
      <c r="G55" s="46">
        <v>0</v>
      </c>
      <c r="H55" s="46">
        <v>0</v>
      </c>
      <c r="I55" s="46">
        <v>0</v>
      </c>
      <c r="J55" s="33">
        <f t="shared" si="1"/>
        <v>0</v>
      </c>
    </row>
    <row r="56" spans="1:10" s="5" customFormat="1" ht="11.25" x14ac:dyDescent="0.2">
      <c r="A56" s="39" t="s">
        <v>69</v>
      </c>
      <c r="B56" s="29">
        <v>2730</v>
      </c>
      <c r="C56" s="29">
        <v>340</v>
      </c>
      <c r="D56" s="46">
        <v>0</v>
      </c>
      <c r="E56" s="47">
        <v>0</v>
      </c>
      <c r="F56" s="46">
        <v>0</v>
      </c>
      <c r="G56" s="46">
        <v>0</v>
      </c>
      <c r="H56" s="46">
        <v>0</v>
      </c>
      <c r="I56" s="46">
        <v>0</v>
      </c>
      <c r="J56" s="33">
        <f t="shared" si="1"/>
        <v>0</v>
      </c>
    </row>
    <row r="57" spans="1:10" s="5" customFormat="1" ht="11.25" x14ac:dyDescent="0.2">
      <c r="A57" s="40" t="s">
        <v>70</v>
      </c>
      <c r="B57" s="23">
        <v>2800</v>
      </c>
      <c r="C57" s="23">
        <v>350</v>
      </c>
      <c r="D57" s="49">
        <v>3000</v>
      </c>
      <c r="E57" s="48">
        <v>0</v>
      </c>
      <c r="F57" s="49">
        <v>0</v>
      </c>
      <c r="G57" s="49">
        <v>2600</v>
      </c>
      <c r="H57" s="49">
        <v>2600</v>
      </c>
      <c r="I57" s="49">
        <v>2600</v>
      </c>
      <c r="J57" s="25">
        <f t="shared" si="1"/>
        <v>0</v>
      </c>
    </row>
    <row r="58" spans="1:10" s="5" customFormat="1" ht="11.25" x14ac:dyDescent="0.2">
      <c r="A58" s="23" t="s">
        <v>71</v>
      </c>
      <c r="B58" s="23">
        <v>3000</v>
      </c>
      <c r="C58" s="23">
        <v>360</v>
      </c>
      <c r="D58" s="48">
        <f t="shared" ref="D58:I58" si="6">D59+D73</f>
        <v>0</v>
      </c>
      <c r="E58" s="48">
        <f t="shared" si="6"/>
        <v>0</v>
      </c>
      <c r="F58" s="48">
        <f t="shared" si="6"/>
        <v>0</v>
      </c>
      <c r="G58" s="48">
        <f t="shared" si="6"/>
        <v>0</v>
      </c>
      <c r="H58" s="48">
        <f t="shared" si="6"/>
        <v>0</v>
      </c>
      <c r="I58" s="48">
        <f t="shared" si="6"/>
        <v>0</v>
      </c>
      <c r="J58" s="25">
        <f t="shared" si="1"/>
        <v>0</v>
      </c>
    </row>
    <row r="59" spans="1:10" s="5" customFormat="1" ht="11.25" x14ac:dyDescent="0.2">
      <c r="A59" s="27" t="s">
        <v>72</v>
      </c>
      <c r="B59" s="23">
        <v>3100</v>
      </c>
      <c r="C59" s="23">
        <v>370</v>
      </c>
      <c r="D59" s="48">
        <f t="shared" ref="D59:I59" si="7">D60+D61+D64+D67+D71+D72</f>
        <v>0</v>
      </c>
      <c r="E59" s="48">
        <f t="shared" si="7"/>
        <v>0</v>
      </c>
      <c r="F59" s="48">
        <f t="shared" si="7"/>
        <v>0</v>
      </c>
      <c r="G59" s="48">
        <f t="shared" si="7"/>
        <v>0</v>
      </c>
      <c r="H59" s="48">
        <f t="shared" si="7"/>
        <v>0</v>
      </c>
      <c r="I59" s="48">
        <f t="shared" si="7"/>
        <v>0</v>
      </c>
      <c r="J59" s="25">
        <f t="shared" si="1"/>
        <v>0</v>
      </c>
    </row>
    <row r="60" spans="1:10" s="5" customFormat="1" ht="11.25" x14ac:dyDescent="0.2">
      <c r="A60" s="39" t="s">
        <v>73</v>
      </c>
      <c r="B60" s="29">
        <v>3110</v>
      </c>
      <c r="C60" s="29">
        <v>380</v>
      </c>
      <c r="D60" s="46">
        <v>0</v>
      </c>
      <c r="E60" s="47">
        <v>0</v>
      </c>
      <c r="F60" s="46">
        <v>0</v>
      </c>
      <c r="G60" s="46">
        <v>0</v>
      </c>
      <c r="H60" s="46">
        <v>0</v>
      </c>
      <c r="I60" s="46">
        <v>0</v>
      </c>
      <c r="J60" s="33">
        <f t="shared" si="1"/>
        <v>0</v>
      </c>
    </row>
    <row r="61" spans="1:10" s="5" customFormat="1" ht="11.25" x14ac:dyDescent="0.2">
      <c r="A61" s="44" t="s">
        <v>74</v>
      </c>
      <c r="B61" s="29">
        <v>3120</v>
      </c>
      <c r="C61" s="29">
        <v>390</v>
      </c>
      <c r="D61" s="50">
        <f t="shared" ref="D61:I61" si="8">SUM(D62:D63)</f>
        <v>0</v>
      </c>
      <c r="E61" s="50">
        <f t="shared" si="8"/>
        <v>0</v>
      </c>
      <c r="F61" s="50">
        <f t="shared" si="8"/>
        <v>0</v>
      </c>
      <c r="G61" s="50">
        <f t="shared" si="8"/>
        <v>0</v>
      </c>
      <c r="H61" s="50">
        <f t="shared" si="8"/>
        <v>0</v>
      </c>
      <c r="I61" s="50">
        <f t="shared" si="8"/>
        <v>0</v>
      </c>
      <c r="J61" s="33">
        <f t="shared" si="1"/>
        <v>0</v>
      </c>
    </row>
    <row r="62" spans="1:10" s="5" customFormat="1" ht="11.25" x14ac:dyDescent="0.2">
      <c r="A62" s="34" t="s">
        <v>75</v>
      </c>
      <c r="B62" s="90">
        <v>3121</v>
      </c>
      <c r="C62" s="90">
        <v>400</v>
      </c>
      <c r="D62" s="51">
        <v>0</v>
      </c>
      <c r="E62" s="52">
        <v>0</v>
      </c>
      <c r="F62" s="51">
        <v>0</v>
      </c>
      <c r="G62" s="51">
        <v>0</v>
      </c>
      <c r="H62" s="51">
        <v>0</v>
      </c>
      <c r="I62" s="51">
        <v>0</v>
      </c>
      <c r="J62" s="38">
        <f t="shared" si="1"/>
        <v>0</v>
      </c>
    </row>
    <row r="63" spans="1:10" s="5" customFormat="1" ht="11.25" x14ac:dyDescent="0.2">
      <c r="A63" s="34" t="s">
        <v>76</v>
      </c>
      <c r="B63" s="90">
        <v>3122</v>
      </c>
      <c r="C63" s="90">
        <v>410</v>
      </c>
      <c r="D63" s="51">
        <v>0</v>
      </c>
      <c r="E63" s="52">
        <v>0</v>
      </c>
      <c r="F63" s="51">
        <v>0</v>
      </c>
      <c r="G63" s="51">
        <v>0</v>
      </c>
      <c r="H63" s="51">
        <v>0</v>
      </c>
      <c r="I63" s="51">
        <v>0</v>
      </c>
      <c r="J63" s="38">
        <f t="shared" si="1"/>
        <v>0</v>
      </c>
    </row>
    <row r="64" spans="1:10" s="5" customFormat="1" ht="11.25" x14ac:dyDescent="0.2">
      <c r="A64" s="28" t="s">
        <v>77</v>
      </c>
      <c r="B64" s="29">
        <v>3130</v>
      </c>
      <c r="C64" s="29">
        <v>420</v>
      </c>
      <c r="D64" s="47">
        <f t="shared" ref="D64:I64" si="9">SUM(D65:D66)</f>
        <v>0</v>
      </c>
      <c r="E64" s="47">
        <f t="shared" si="9"/>
        <v>0</v>
      </c>
      <c r="F64" s="47">
        <f t="shared" si="9"/>
        <v>0</v>
      </c>
      <c r="G64" s="47">
        <f t="shared" si="9"/>
        <v>0</v>
      </c>
      <c r="H64" s="47">
        <f t="shared" si="9"/>
        <v>0</v>
      </c>
      <c r="I64" s="47">
        <f t="shared" si="9"/>
        <v>0</v>
      </c>
      <c r="J64" s="53">
        <f t="shared" si="1"/>
        <v>0</v>
      </c>
    </row>
    <row r="65" spans="1:10" s="5" customFormat="1" ht="11.25" x14ac:dyDescent="0.2">
      <c r="A65" s="34" t="s">
        <v>78</v>
      </c>
      <c r="B65" s="90">
        <v>3131</v>
      </c>
      <c r="C65" s="90">
        <v>430</v>
      </c>
      <c r="D65" s="51">
        <v>0</v>
      </c>
      <c r="E65" s="52">
        <v>0</v>
      </c>
      <c r="F65" s="51">
        <v>0</v>
      </c>
      <c r="G65" s="51">
        <v>0</v>
      </c>
      <c r="H65" s="51">
        <v>0</v>
      </c>
      <c r="I65" s="51">
        <v>0</v>
      </c>
      <c r="J65" s="38">
        <f t="shared" si="1"/>
        <v>0</v>
      </c>
    </row>
    <row r="66" spans="1:10" s="5" customFormat="1" ht="11.25" x14ac:dyDescent="0.2">
      <c r="A66" s="34" t="s">
        <v>79</v>
      </c>
      <c r="B66" s="90">
        <v>3132</v>
      </c>
      <c r="C66" s="90">
        <v>440</v>
      </c>
      <c r="D66" s="51">
        <v>0</v>
      </c>
      <c r="E66" s="52">
        <v>0</v>
      </c>
      <c r="F66" s="51">
        <v>0</v>
      </c>
      <c r="G66" s="51">
        <v>0</v>
      </c>
      <c r="H66" s="51">
        <v>0</v>
      </c>
      <c r="I66" s="51">
        <v>0</v>
      </c>
      <c r="J66" s="38">
        <f t="shared" si="1"/>
        <v>0</v>
      </c>
    </row>
    <row r="67" spans="1:10" s="5" customFormat="1" ht="11.25" x14ac:dyDescent="0.2">
      <c r="A67" s="28" t="s">
        <v>80</v>
      </c>
      <c r="B67" s="29">
        <v>3140</v>
      </c>
      <c r="C67" s="29">
        <v>450</v>
      </c>
      <c r="D67" s="47">
        <f t="shared" ref="D67:I67" si="10">SUM(D68:D70)</f>
        <v>0</v>
      </c>
      <c r="E67" s="47">
        <f t="shared" si="10"/>
        <v>0</v>
      </c>
      <c r="F67" s="47">
        <f t="shared" si="10"/>
        <v>0</v>
      </c>
      <c r="G67" s="47">
        <f t="shared" si="10"/>
        <v>0</v>
      </c>
      <c r="H67" s="47">
        <f t="shared" si="10"/>
        <v>0</v>
      </c>
      <c r="I67" s="47">
        <f t="shared" si="10"/>
        <v>0</v>
      </c>
      <c r="J67" s="53">
        <f t="shared" si="1"/>
        <v>0</v>
      </c>
    </row>
    <row r="68" spans="1:10" s="5" customFormat="1" ht="12" x14ac:dyDescent="0.2">
      <c r="A68" s="54" t="s">
        <v>81</v>
      </c>
      <c r="B68" s="90">
        <v>3141</v>
      </c>
      <c r="C68" s="90">
        <v>460</v>
      </c>
      <c r="D68" s="51">
        <v>0</v>
      </c>
      <c r="E68" s="52">
        <v>0</v>
      </c>
      <c r="F68" s="51">
        <v>0</v>
      </c>
      <c r="G68" s="51">
        <v>0</v>
      </c>
      <c r="H68" s="51">
        <v>0</v>
      </c>
      <c r="I68" s="51">
        <v>0</v>
      </c>
      <c r="J68" s="38">
        <f t="shared" si="1"/>
        <v>0</v>
      </c>
    </row>
    <row r="69" spans="1:10" s="5" customFormat="1" ht="12" x14ac:dyDescent="0.2">
      <c r="A69" s="54" t="s">
        <v>82</v>
      </c>
      <c r="B69" s="90">
        <v>3142</v>
      </c>
      <c r="C69" s="90">
        <v>470</v>
      </c>
      <c r="D69" s="51">
        <v>0</v>
      </c>
      <c r="E69" s="52">
        <v>0</v>
      </c>
      <c r="F69" s="51">
        <v>0</v>
      </c>
      <c r="G69" s="51">
        <v>0</v>
      </c>
      <c r="H69" s="51">
        <v>0</v>
      </c>
      <c r="I69" s="51">
        <v>0</v>
      </c>
      <c r="J69" s="38">
        <f t="shared" si="1"/>
        <v>0</v>
      </c>
    </row>
    <row r="70" spans="1:10" s="5" customFormat="1" ht="12" x14ac:dyDescent="0.2">
      <c r="A70" s="54" t="s">
        <v>83</v>
      </c>
      <c r="B70" s="90">
        <v>3143</v>
      </c>
      <c r="C70" s="90">
        <v>480</v>
      </c>
      <c r="D70" s="51">
        <v>0</v>
      </c>
      <c r="E70" s="52">
        <v>0</v>
      </c>
      <c r="F70" s="51">
        <v>0</v>
      </c>
      <c r="G70" s="51">
        <v>0</v>
      </c>
      <c r="H70" s="51">
        <v>0</v>
      </c>
      <c r="I70" s="51">
        <v>0</v>
      </c>
      <c r="J70" s="38">
        <f t="shared" si="1"/>
        <v>0</v>
      </c>
    </row>
    <row r="71" spans="1:10" s="5" customFormat="1" ht="11.25" x14ac:dyDescent="0.2">
      <c r="A71" s="28" t="s">
        <v>84</v>
      </c>
      <c r="B71" s="29">
        <v>3150</v>
      </c>
      <c r="C71" s="29">
        <v>490</v>
      </c>
      <c r="D71" s="46">
        <v>0</v>
      </c>
      <c r="E71" s="47">
        <v>0</v>
      </c>
      <c r="F71" s="46">
        <v>0</v>
      </c>
      <c r="G71" s="46">
        <v>0</v>
      </c>
      <c r="H71" s="46">
        <v>0</v>
      </c>
      <c r="I71" s="46">
        <v>0</v>
      </c>
      <c r="J71" s="53">
        <f t="shared" si="1"/>
        <v>0</v>
      </c>
    </row>
    <row r="72" spans="1:10" s="5" customFormat="1" ht="11.25" x14ac:dyDescent="0.2">
      <c r="A72" s="28" t="s">
        <v>85</v>
      </c>
      <c r="B72" s="29">
        <v>3160</v>
      </c>
      <c r="C72" s="29">
        <v>500</v>
      </c>
      <c r="D72" s="46">
        <v>0</v>
      </c>
      <c r="E72" s="47">
        <v>0</v>
      </c>
      <c r="F72" s="46">
        <v>0</v>
      </c>
      <c r="G72" s="46">
        <v>0</v>
      </c>
      <c r="H72" s="46">
        <v>0</v>
      </c>
      <c r="I72" s="46">
        <v>0</v>
      </c>
      <c r="J72" s="53">
        <f t="shared" si="1"/>
        <v>0</v>
      </c>
    </row>
    <row r="73" spans="1:10" s="5" customFormat="1" ht="11.25" x14ac:dyDescent="0.2">
      <c r="A73" s="27" t="s">
        <v>86</v>
      </c>
      <c r="B73" s="23">
        <v>3200</v>
      </c>
      <c r="C73" s="23">
        <v>510</v>
      </c>
      <c r="D73" s="48">
        <f t="shared" ref="D73:I73" si="11">SUM(D74:D77)</f>
        <v>0</v>
      </c>
      <c r="E73" s="48">
        <f t="shared" si="11"/>
        <v>0</v>
      </c>
      <c r="F73" s="48">
        <f t="shared" si="11"/>
        <v>0</v>
      </c>
      <c r="G73" s="48">
        <f t="shared" si="11"/>
        <v>0</v>
      </c>
      <c r="H73" s="48">
        <f t="shared" si="11"/>
        <v>0</v>
      </c>
      <c r="I73" s="48">
        <f t="shared" si="11"/>
        <v>0</v>
      </c>
      <c r="J73" s="25">
        <f t="shared" si="1"/>
        <v>0</v>
      </c>
    </row>
    <row r="74" spans="1:10" s="5" customFormat="1" ht="11.25" x14ac:dyDescent="0.2">
      <c r="A74" s="39" t="s">
        <v>87</v>
      </c>
      <c r="B74" s="29">
        <v>3210</v>
      </c>
      <c r="C74" s="29">
        <v>520</v>
      </c>
      <c r="D74" s="55">
        <v>0</v>
      </c>
      <c r="E74" s="56">
        <v>0</v>
      </c>
      <c r="F74" s="55">
        <v>0</v>
      </c>
      <c r="G74" s="55">
        <v>0</v>
      </c>
      <c r="H74" s="55">
        <v>0</v>
      </c>
      <c r="I74" s="55">
        <v>0</v>
      </c>
      <c r="J74" s="53">
        <f t="shared" si="1"/>
        <v>0</v>
      </c>
    </row>
    <row r="75" spans="1:10" s="5" customFormat="1" ht="11.25" x14ac:dyDescent="0.2">
      <c r="A75" s="39" t="s">
        <v>88</v>
      </c>
      <c r="B75" s="29">
        <v>3220</v>
      </c>
      <c r="C75" s="29">
        <v>530</v>
      </c>
      <c r="D75" s="55">
        <v>0</v>
      </c>
      <c r="E75" s="56">
        <v>0</v>
      </c>
      <c r="F75" s="55">
        <v>0</v>
      </c>
      <c r="G75" s="55">
        <v>0</v>
      </c>
      <c r="H75" s="55">
        <v>0</v>
      </c>
      <c r="I75" s="55">
        <v>0</v>
      </c>
      <c r="J75" s="53">
        <f t="shared" si="1"/>
        <v>0</v>
      </c>
    </row>
    <row r="76" spans="1:10" s="5" customFormat="1" ht="11.25" x14ac:dyDescent="0.2">
      <c r="A76" s="28" t="s">
        <v>89</v>
      </c>
      <c r="B76" s="29">
        <v>3230</v>
      </c>
      <c r="C76" s="29">
        <v>540</v>
      </c>
      <c r="D76" s="55">
        <v>0</v>
      </c>
      <c r="E76" s="56">
        <v>0</v>
      </c>
      <c r="F76" s="55">
        <v>0</v>
      </c>
      <c r="G76" s="55">
        <v>0</v>
      </c>
      <c r="H76" s="55">
        <v>0</v>
      </c>
      <c r="I76" s="55">
        <v>0</v>
      </c>
      <c r="J76" s="53">
        <f t="shared" si="1"/>
        <v>0</v>
      </c>
    </row>
    <row r="77" spans="1:10" s="5" customFormat="1" ht="11.25" x14ac:dyDescent="0.2">
      <c r="A77" s="39" t="s">
        <v>90</v>
      </c>
      <c r="B77" s="29">
        <v>3240</v>
      </c>
      <c r="C77" s="29">
        <v>550</v>
      </c>
      <c r="D77" s="46">
        <v>0</v>
      </c>
      <c r="E77" s="47">
        <v>0</v>
      </c>
      <c r="F77" s="46">
        <v>0</v>
      </c>
      <c r="G77" s="46">
        <v>0</v>
      </c>
      <c r="H77" s="46">
        <v>0</v>
      </c>
      <c r="I77" s="46">
        <v>0</v>
      </c>
      <c r="J77" s="53">
        <f t="shared" si="1"/>
        <v>0</v>
      </c>
    </row>
    <row r="78" spans="1:10" s="5" customFormat="1" ht="11.25" x14ac:dyDescent="0.2">
      <c r="A78" s="23" t="s">
        <v>91</v>
      </c>
      <c r="B78" s="23">
        <v>4100</v>
      </c>
      <c r="C78" s="23">
        <v>560</v>
      </c>
      <c r="D78" s="56">
        <f t="shared" ref="D78:I78" si="12">SUM(D79)</f>
        <v>0</v>
      </c>
      <c r="E78" s="56">
        <f t="shared" si="12"/>
        <v>0</v>
      </c>
      <c r="F78" s="56">
        <f t="shared" si="12"/>
        <v>0</v>
      </c>
      <c r="G78" s="56">
        <f t="shared" si="12"/>
        <v>0</v>
      </c>
      <c r="H78" s="56">
        <f t="shared" si="12"/>
        <v>0</v>
      </c>
      <c r="I78" s="56">
        <f t="shared" si="12"/>
        <v>0</v>
      </c>
      <c r="J78" s="25">
        <f t="shared" si="1"/>
        <v>0</v>
      </c>
    </row>
    <row r="79" spans="1:10" s="5" customFormat="1" ht="11.25" x14ac:dyDescent="0.2">
      <c r="A79" s="28" t="s">
        <v>92</v>
      </c>
      <c r="B79" s="29">
        <v>4110</v>
      </c>
      <c r="C79" s="29">
        <v>570</v>
      </c>
      <c r="D79" s="47">
        <f t="shared" ref="D79:I79" si="13">SUM(D80:D82)</f>
        <v>0</v>
      </c>
      <c r="E79" s="47">
        <f t="shared" si="13"/>
        <v>0</v>
      </c>
      <c r="F79" s="47">
        <f t="shared" si="13"/>
        <v>0</v>
      </c>
      <c r="G79" s="47">
        <f t="shared" si="13"/>
        <v>0</v>
      </c>
      <c r="H79" s="47">
        <f t="shared" si="13"/>
        <v>0</v>
      </c>
      <c r="I79" s="47">
        <f t="shared" si="13"/>
        <v>0</v>
      </c>
      <c r="J79" s="53">
        <f t="shared" si="1"/>
        <v>0</v>
      </c>
    </row>
    <row r="80" spans="1:10" s="5" customFormat="1" ht="11.25" x14ac:dyDescent="0.2">
      <c r="A80" s="34" t="s">
        <v>93</v>
      </c>
      <c r="B80" s="90">
        <v>4111</v>
      </c>
      <c r="C80" s="90">
        <v>580</v>
      </c>
      <c r="D80" s="46">
        <v>0</v>
      </c>
      <c r="E80" s="47">
        <v>0</v>
      </c>
      <c r="F80" s="46">
        <v>0</v>
      </c>
      <c r="G80" s="46">
        <v>0</v>
      </c>
      <c r="H80" s="46">
        <v>0</v>
      </c>
      <c r="I80" s="46">
        <v>0</v>
      </c>
      <c r="J80" s="38">
        <f t="shared" si="1"/>
        <v>0</v>
      </c>
    </row>
    <row r="81" spans="1:10" s="5" customFormat="1" ht="12.75" customHeight="1" x14ac:dyDescent="0.2">
      <c r="A81" s="34" t="s">
        <v>94</v>
      </c>
      <c r="B81" s="90">
        <v>4112</v>
      </c>
      <c r="C81" s="90">
        <v>590</v>
      </c>
      <c r="D81" s="46">
        <v>0</v>
      </c>
      <c r="E81" s="47">
        <v>0</v>
      </c>
      <c r="F81" s="46">
        <v>0</v>
      </c>
      <c r="G81" s="46">
        <v>0</v>
      </c>
      <c r="H81" s="46">
        <v>0</v>
      </c>
      <c r="I81" s="46">
        <v>0</v>
      </c>
      <c r="J81" s="38">
        <f t="shared" si="1"/>
        <v>0</v>
      </c>
    </row>
    <row r="82" spans="1:10" s="5" customFormat="1" ht="12.75" x14ac:dyDescent="0.2">
      <c r="A82" s="57" t="s">
        <v>95</v>
      </c>
      <c r="B82" s="90">
        <v>4113</v>
      </c>
      <c r="C82" s="90">
        <v>600</v>
      </c>
      <c r="D82" s="51">
        <v>0</v>
      </c>
      <c r="E82" s="52">
        <v>0</v>
      </c>
      <c r="F82" s="51">
        <v>0</v>
      </c>
      <c r="G82" s="51">
        <v>0</v>
      </c>
      <c r="H82" s="51">
        <v>0</v>
      </c>
      <c r="I82" s="51">
        <v>0</v>
      </c>
      <c r="J82" s="38">
        <f t="shared" si="1"/>
        <v>0</v>
      </c>
    </row>
    <row r="83" spans="1:10" s="5" customFormat="1" ht="11.25" x14ac:dyDescent="0.2">
      <c r="A83" s="23" t="s">
        <v>96</v>
      </c>
      <c r="B83" s="23">
        <v>4200</v>
      </c>
      <c r="C83" s="23">
        <v>610</v>
      </c>
      <c r="D83" s="48">
        <f t="shared" ref="D83:I83" si="14">D84</f>
        <v>0</v>
      </c>
      <c r="E83" s="48">
        <f t="shared" si="14"/>
        <v>0</v>
      </c>
      <c r="F83" s="48">
        <f t="shared" si="14"/>
        <v>0</v>
      </c>
      <c r="G83" s="48">
        <f t="shared" si="14"/>
        <v>0</v>
      </c>
      <c r="H83" s="48">
        <f t="shared" si="14"/>
        <v>0</v>
      </c>
      <c r="I83" s="48">
        <f t="shared" si="14"/>
        <v>0</v>
      </c>
      <c r="J83" s="25">
        <f t="shared" si="1"/>
        <v>0</v>
      </c>
    </row>
    <row r="84" spans="1:10" s="5" customFormat="1" ht="11.25" x14ac:dyDescent="0.2">
      <c r="A84" s="28" t="s">
        <v>97</v>
      </c>
      <c r="B84" s="29">
        <v>4210</v>
      </c>
      <c r="C84" s="29">
        <v>620</v>
      </c>
      <c r="D84" s="46">
        <v>0</v>
      </c>
      <c r="E84" s="47">
        <v>0</v>
      </c>
      <c r="F84" s="46">
        <v>0</v>
      </c>
      <c r="G84" s="46">
        <v>0</v>
      </c>
      <c r="H84" s="46">
        <v>0</v>
      </c>
      <c r="I84" s="46">
        <v>0</v>
      </c>
      <c r="J84" s="53">
        <f t="shared" si="1"/>
        <v>0</v>
      </c>
    </row>
    <row r="85" spans="1:10" s="5" customFormat="1" ht="11.25" x14ac:dyDescent="0.2">
      <c r="A85" s="34" t="s">
        <v>98</v>
      </c>
      <c r="B85" s="90">
        <v>5000</v>
      </c>
      <c r="C85" s="90">
        <v>630</v>
      </c>
      <c r="D85" s="51" t="s">
        <v>99</v>
      </c>
      <c r="E85" s="51">
        <v>52300</v>
      </c>
      <c r="F85" s="58" t="s">
        <v>99</v>
      </c>
      <c r="G85" s="58" t="s">
        <v>99</v>
      </c>
      <c r="H85" s="58" t="s">
        <v>99</v>
      </c>
      <c r="I85" s="58" t="s">
        <v>99</v>
      </c>
      <c r="J85" s="38" t="s">
        <v>99</v>
      </c>
    </row>
    <row r="86" spans="1:10" s="5" customFormat="1" ht="11.25" x14ac:dyDescent="0.2">
      <c r="A86" s="34" t="s">
        <v>100</v>
      </c>
      <c r="B86" s="90">
        <v>9000</v>
      </c>
      <c r="C86" s="90">
        <v>640</v>
      </c>
      <c r="D86" s="51">
        <v>0</v>
      </c>
      <c r="E86" s="52">
        <v>0</v>
      </c>
      <c r="F86" s="51">
        <v>0</v>
      </c>
      <c r="G86" s="51">
        <v>0</v>
      </c>
      <c r="H86" s="51">
        <v>0</v>
      </c>
      <c r="I86" s="51">
        <v>0</v>
      </c>
      <c r="J86" s="38">
        <f t="shared" si="1"/>
        <v>0</v>
      </c>
    </row>
    <row r="87" spans="1:10" s="5" customFormat="1" ht="11.25" hidden="1" x14ac:dyDescent="0.2">
      <c r="A87" s="59"/>
      <c r="B87" s="60"/>
      <c r="C87" s="60"/>
      <c r="D87" s="61"/>
      <c r="E87" s="62"/>
      <c r="F87" s="61"/>
      <c r="G87" s="61"/>
      <c r="H87" s="61"/>
      <c r="I87" s="61"/>
      <c r="J87" s="63"/>
    </row>
    <row r="88" spans="1:10" s="5" customFormat="1" ht="11.25" hidden="1" x14ac:dyDescent="0.2">
      <c r="A88" s="34"/>
      <c r="B88" s="64"/>
      <c r="C88" s="64"/>
      <c r="D88" s="65"/>
      <c r="E88" s="66"/>
      <c r="F88" s="65"/>
      <c r="G88" s="65"/>
      <c r="H88" s="65"/>
      <c r="I88" s="65"/>
      <c r="J88" s="67"/>
    </row>
    <row r="89" spans="1:10" s="5" customFormat="1" ht="11.25" hidden="1" x14ac:dyDescent="0.2">
      <c r="A89" s="34"/>
      <c r="B89" s="64"/>
      <c r="C89" s="64"/>
      <c r="D89" s="65"/>
      <c r="E89" s="66"/>
      <c r="F89" s="65"/>
      <c r="G89" s="65"/>
      <c r="H89" s="65"/>
      <c r="I89" s="65"/>
      <c r="J89" s="67"/>
    </row>
    <row r="90" spans="1:10" s="5" customFormat="1" ht="12.75" hidden="1" x14ac:dyDescent="0.2">
      <c r="A90" s="68"/>
      <c r="B90" s="64"/>
      <c r="C90" s="64"/>
      <c r="D90" s="65"/>
      <c r="E90" s="69"/>
      <c r="F90" s="65"/>
      <c r="G90" s="65"/>
      <c r="H90" s="65"/>
      <c r="I90" s="65"/>
      <c r="J90" s="67"/>
    </row>
    <row r="91" spans="1:10" s="5" customFormat="1" ht="11.25" hidden="1" x14ac:dyDescent="0.2">
      <c r="A91" s="28"/>
      <c r="B91" s="70"/>
      <c r="C91" s="70"/>
      <c r="D91" s="71"/>
      <c r="E91" s="72"/>
      <c r="F91" s="71"/>
      <c r="G91" s="71"/>
      <c r="H91" s="71"/>
      <c r="I91" s="71"/>
      <c r="J91" s="73"/>
    </row>
    <row r="92" spans="1:10" s="5" customFormat="1" ht="11.25" hidden="1" x14ac:dyDescent="0.2">
      <c r="A92" s="34"/>
      <c r="B92" s="64"/>
      <c r="C92" s="64"/>
      <c r="D92" s="65"/>
      <c r="E92" s="66"/>
      <c r="F92" s="65"/>
      <c r="G92" s="65"/>
      <c r="H92" s="65"/>
      <c r="I92" s="65"/>
      <c r="J92" s="67"/>
    </row>
    <row r="93" spans="1:10" s="5" customFormat="1" ht="11.25" hidden="1" x14ac:dyDescent="0.2">
      <c r="A93" s="34"/>
      <c r="B93" s="64"/>
      <c r="C93" s="64"/>
      <c r="D93" s="65"/>
      <c r="E93" s="66"/>
      <c r="F93" s="65"/>
      <c r="G93" s="65"/>
      <c r="H93" s="65"/>
      <c r="I93" s="65"/>
      <c r="J93" s="67"/>
    </row>
    <row r="94" spans="1:10" s="5" customFormat="1" ht="11.25" hidden="1" x14ac:dyDescent="0.2">
      <c r="A94" s="34"/>
      <c r="B94" s="64"/>
      <c r="C94" s="64"/>
      <c r="D94" s="65"/>
      <c r="E94" s="66"/>
      <c r="F94" s="65"/>
      <c r="G94" s="65"/>
      <c r="H94" s="65"/>
      <c r="I94" s="65"/>
      <c r="J94" s="67"/>
    </row>
    <row r="95" spans="1:10" s="5" customFormat="1" ht="12" hidden="1" x14ac:dyDescent="0.2">
      <c r="A95" s="74"/>
      <c r="B95" s="75"/>
      <c r="C95" s="75"/>
      <c r="D95" s="76"/>
      <c r="E95" s="77"/>
      <c r="F95" s="76"/>
      <c r="G95" s="76"/>
      <c r="H95" s="76"/>
      <c r="I95" s="76"/>
      <c r="J95" s="73"/>
    </row>
    <row r="96" spans="1:10" s="5" customFormat="1" ht="11.25" hidden="1" x14ac:dyDescent="0.2">
      <c r="A96" s="28"/>
      <c r="B96" s="70"/>
      <c r="C96" s="70"/>
      <c r="D96" s="78"/>
      <c r="E96" s="79"/>
      <c r="F96" s="78"/>
      <c r="G96" s="78"/>
      <c r="H96" s="78"/>
      <c r="I96" s="78"/>
      <c r="J96" s="80"/>
    </row>
    <row r="97" spans="1:10" s="5" customFormat="1" ht="11.25" hidden="1" x14ac:dyDescent="0.2">
      <c r="A97" s="28"/>
      <c r="B97" s="70"/>
      <c r="C97" s="70"/>
      <c r="D97" s="78"/>
      <c r="E97" s="79"/>
      <c r="F97" s="78"/>
      <c r="G97" s="78"/>
      <c r="H97" s="78"/>
      <c r="I97" s="78"/>
      <c r="J97" s="80"/>
    </row>
    <row r="98" spans="1:10" s="5" customFormat="1" ht="11.25" hidden="1" x14ac:dyDescent="0.2">
      <c r="A98" s="81"/>
      <c r="B98" s="82"/>
      <c r="C98" s="64"/>
      <c r="D98" s="66"/>
      <c r="E98" s="83"/>
      <c r="F98" s="84"/>
      <c r="G98" s="84"/>
      <c r="H98" s="84"/>
      <c r="I98" s="84"/>
      <c r="J98" s="85"/>
    </row>
    <row r="99" spans="1:10" ht="11.25" customHeight="1" x14ac:dyDescent="0.25">
      <c r="A99" s="9" t="s">
        <v>101</v>
      </c>
      <c r="D99" s="86"/>
      <c r="E99" s="86"/>
    </row>
    <row r="100" spans="1:10" s="1" customFormat="1" ht="12.75" customHeight="1" x14ac:dyDescent="0.25">
      <c r="A100" s="87" t="str">
        <f>[1]ЗАПОЛНИТЬ!F30</f>
        <v>В.о. директора Департаменту</v>
      </c>
      <c r="C100" s="87"/>
      <c r="D100" s="105"/>
      <c r="E100" s="105"/>
      <c r="F100" s="87"/>
      <c r="G100" s="106" t="str">
        <f>[1]ЗАПОЛНИТЬ!F26</f>
        <v>О.В. Крапивний</v>
      </c>
      <c r="H100" s="106"/>
      <c r="I100" s="106"/>
    </row>
    <row r="101" spans="1:10" s="1" customFormat="1" ht="12.75" customHeight="1" x14ac:dyDescent="0.25">
      <c r="B101" s="87"/>
      <c r="C101" s="87"/>
      <c r="D101" s="107" t="s">
        <v>102</v>
      </c>
      <c r="E101" s="107"/>
      <c r="F101" s="87"/>
      <c r="G101" s="108" t="s">
        <v>103</v>
      </c>
      <c r="H101" s="108"/>
    </row>
    <row r="102" spans="1:10" s="1" customFormat="1" ht="12" customHeight="1" x14ac:dyDescent="0.25">
      <c r="A102" s="87" t="str">
        <f>[1]ЗАПОЛНИТЬ!F31</f>
        <v>Головний бухгалтер</v>
      </c>
      <c r="C102" s="87"/>
      <c r="D102" s="109"/>
      <c r="E102" s="109"/>
      <c r="F102" s="87"/>
      <c r="G102" s="106" t="str">
        <f>[1]ЗАПОЛНИТЬ!F28</f>
        <v>Л.П. Попова</v>
      </c>
      <c r="H102" s="106"/>
      <c r="I102" s="106"/>
    </row>
    <row r="103" spans="1:10" s="1" customFormat="1" ht="12" customHeight="1" x14ac:dyDescent="0.25">
      <c r="A103" s="88" t="str">
        <f>[1]ЗАПОЛНИТЬ!C19</f>
        <v>"05"жовтня 2015 року</v>
      </c>
      <c r="C103" s="87"/>
      <c r="D103" s="107" t="s">
        <v>102</v>
      </c>
      <c r="E103" s="107"/>
      <c r="G103" s="108" t="s">
        <v>103</v>
      </c>
      <c r="H103" s="108"/>
      <c r="I103" s="89"/>
    </row>
    <row r="104" spans="1:10" s="1" customFormat="1" x14ac:dyDescent="0.25">
      <c r="A104" s="5" t="s">
        <v>104</v>
      </c>
    </row>
  </sheetData>
  <sheetProtection sheet="1" formatColumns="0" formatRows="0"/>
  <mergeCells count="34">
    <mergeCell ref="D102:E102"/>
    <mergeCell ref="G102:I102"/>
    <mergeCell ref="D103:E103"/>
    <mergeCell ref="G103:H103"/>
    <mergeCell ref="H19:H21"/>
    <mergeCell ref="I19:I21"/>
    <mergeCell ref="J19:J21"/>
    <mergeCell ref="D100:E100"/>
    <mergeCell ref="G100:I100"/>
    <mergeCell ref="D101:E101"/>
    <mergeCell ref="G101:H101"/>
    <mergeCell ref="A15:C15"/>
    <mergeCell ref="E15:J15"/>
    <mergeCell ref="A18:L18"/>
    <mergeCell ref="A19:A21"/>
    <mergeCell ref="B19:B21"/>
    <mergeCell ref="C19:C21"/>
    <mergeCell ref="D19:D21"/>
    <mergeCell ref="E19:E21"/>
    <mergeCell ref="F19:F21"/>
    <mergeCell ref="G19:G21"/>
    <mergeCell ref="B11:H11"/>
    <mergeCell ref="A12:C12"/>
    <mergeCell ref="E12:H12"/>
    <mergeCell ref="A13:C13"/>
    <mergeCell ref="E13:J13"/>
    <mergeCell ref="A14:C14"/>
    <mergeCell ref="E14:J14"/>
    <mergeCell ref="H1:J3"/>
    <mergeCell ref="A4:J4"/>
    <mergeCell ref="A5:F5"/>
    <mergeCell ref="A6:J6"/>
    <mergeCell ref="B9:H9"/>
    <mergeCell ref="B10:H10"/>
  </mergeCells>
  <pageMargins left="0.19685039370078741" right="0.19685039370078741" top="0.59055118110236227" bottom="0.19685039370078741" header="0.59055118110236227" footer="0.19685039370078741"/>
  <pageSetup paperSize="9" scale="91" fitToHeight="2" orientation="landscape" r:id="rId1"/>
  <colBreaks count="1" manualBreakCount="1">
    <brk id="10"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9">
    <pageSetUpPr fitToPage="1"/>
  </sheetPr>
  <dimension ref="A1:N104"/>
  <sheetViews>
    <sheetView tabSelected="1" topLeftCell="B70" zoomScaleNormal="100" workbookViewId="0">
      <selection activeCell="E86" sqref="E86"/>
    </sheetView>
  </sheetViews>
  <sheetFormatPr defaultRowHeight="15" x14ac:dyDescent="0.25"/>
  <cols>
    <col min="1" max="1" width="66" customWidth="1"/>
    <col min="2" max="2" width="5.28515625" customWidth="1"/>
    <col min="3" max="3" width="4.42578125" customWidth="1"/>
    <col min="4" max="4" width="11.7109375" customWidth="1"/>
    <col min="5" max="5" width="13.42578125" customWidth="1"/>
    <col min="6" max="6" width="9.85546875" customWidth="1"/>
    <col min="7" max="7" width="12.5703125" customWidth="1"/>
    <col min="8" max="8" width="11.5703125" customWidth="1"/>
    <col min="9" max="9" width="12.28515625" customWidth="1"/>
    <col min="10" max="10" width="11.42578125" customWidth="1"/>
    <col min="14" max="14" width="10.140625" customWidth="1"/>
  </cols>
  <sheetData>
    <row r="1" spans="1:14" s="1" customFormat="1" ht="15" customHeight="1" x14ac:dyDescent="0.25">
      <c r="H1" s="93" t="s">
        <v>0</v>
      </c>
      <c r="I1" s="93"/>
      <c r="J1" s="93"/>
      <c r="K1" s="2"/>
    </row>
    <row r="2" spans="1:14" s="1" customFormat="1" ht="24" customHeight="1" x14ac:dyDescent="0.25">
      <c r="G2" s="2"/>
      <c r="H2" s="93"/>
      <c r="I2" s="93"/>
      <c r="J2" s="93"/>
      <c r="K2" s="2"/>
    </row>
    <row r="3" spans="1:14" s="1" customFormat="1" ht="0.75" customHeight="1" x14ac:dyDescent="0.25">
      <c r="G3" s="2"/>
      <c r="H3" s="93"/>
      <c r="I3" s="93"/>
      <c r="J3" s="93"/>
      <c r="K3" s="2"/>
    </row>
    <row r="4" spans="1:14" s="1" customFormat="1" x14ac:dyDescent="0.25">
      <c r="A4" s="94" t="s">
        <v>1</v>
      </c>
      <c r="B4" s="94"/>
      <c r="C4" s="94"/>
      <c r="D4" s="94"/>
      <c r="E4" s="94"/>
      <c r="F4" s="94"/>
      <c r="G4" s="94"/>
      <c r="H4" s="94"/>
      <c r="I4" s="94"/>
      <c r="J4" s="94"/>
      <c r="K4" s="3"/>
      <c r="L4" s="3"/>
      <c r="M4" s="3"/>
      <c r="N4" s="3"/>
    </row>
    <row r="5" spans="1:14" s="1" customFormat="1" x14ac:dyDescent="0.25">
      <c r="A5" s="95" t="str">
        <f>IF([1]ЗАПОЛНИТЬ!$F$7=1,CONCATENATE([1]шапки!A2),CONCATENATE([1]шапки!A2,[1]шапки!C2))</f>
        <v>про надходження та використання коштів загального фонду (форма</v>
      </c>
      <c r="B5" s="95"/>
      <c r="C5" s="95"/>
      <c r="D5" s="95"/>
      <c r="E5" s="95"/>
      <c r="F5" s="95"/>
      <c r="G5" s="4" t="str">
        <f>IF([1]ЗАПОЛНИТЬ!$F$7=1,[1]шапки!C2,[1]шапки!D2)</f>
        <v xml:space="preserve">      №2д,</v>
      </c>
      <c r="H5" s="3" t="str">
        <f>IF([1]ЗАПОЛНИТЬ!$F$7=1,[1]шапки!D2,"")</f>
        <v xml:space="preserve">      №2м)</v>
      </c>
      <c r="I5" s="3"/>
      <c r="J5" s="3"/>
      <c r="K5" s="3"/>
      <c r="L5" s="3"/>
      <c r="M5" s="3"/>
      <c r="N5" s="3"/>
    </row>
    <row r="6" spans="1:14" s="1" customFormat="1" x14ac:dyDescent="0.25">
      <c r="A6" s="94" t="str">
        <f>CONCATENATE("за ",[1]ЗАПОЛНИТЬ!$B$17," ",[1]ЗАПОЛНИТЬ!$C$17)</f>
        <v>за ІІІ квартал 2015 р.</v>
      </c>
      <c r="B6" s="94"/>
      <c r="C6" s="94"/>
      <c r="D6" s="94"/>
      <c r="E6" s="94"/>
      <c r="F6" s="94"/>
      <c r="G6" s="94"/>
      <c r="H6" s="94"/>
      <c r="I6" s="94"/>
      <c r="J6" s="94"/>
    </row>
    <row r="7" spans="1:14" s="5" customFormat="1" ht="9" customHeight="1" x14ac:dyDescent="0.2">
      <c r="J7" s="6" t="s">
        <v>2</v>
      </c>
    </row>
    <row r="8" spans="1:14" s="5" customFormat="1" ht="6.75" hidden="1" customHeight="1" x14ac:dyDescent="0.2">
      <c r="J8" s="7"/>
    </row>
    <row r="9" spans="1:14" s="5" customFormat="1" ht="12" x14ac:dyDescent="0.2">
      <c r="A9" s="8" t="s">
        <v>3</v>
      </c>
      <c r="B9" s="96" t="str">
        <f>[1]ЗАПОЛНИТЬ!B3</f>
        <v>Департамент агропромислового розвитку Чернігівської облдержадміністрації</v>
      </c>
      <c r="C9" s="96"/>
      <c r="D9" s="96"/>
      <c r="E9" s="96"/>
      <c r="F9" s="96"/>
      <c r="G9" s="96"/>
      <c r="H9" s="96"/>
      <c r="I9" s="9" t="s">
        <v>4</v>
      </c>
      <c r="J9" s="10" t="str">
        <f>[1]ЗАПОЛНИТЬ!B13</f>
        <v>00733702</v>
      </c>
      <c r="K9" s="11"/>
      <c r="L9" s="12"/>
    </row>
    <row r="10" spans="1:14" s="5" customFormat="1" ht="11.25" customHeight="1" x14ac:dyDescent="0.2">
      <c r="A10" s="13" t="s">
        <v>5</v>
      </c>
      <c r="B10" s="97" t="str">
        <f>[1]ЗАПОЛНИТЬ!B5</f>
        <v>м. Чернігів, проспект Миру, 14</v>
      </c>
      <c r="C10" s="97"/>
      <c r="D10" s="97"/>
      <c r="E10" s="97"/>
      <c r="F10" s="97"/>
      <c r="G10" s="97"/>
      <c r="H10" s="97"/>
      <c r="I10" s="5" t="s">
        <v>6</v>
      </c>
      <c r="J10" s="14">
        <f>[1]ЗАПОЛНИТЬ!B14</f>
        <v>7410136300</v>
      </c>
      <c r="K10" s="11"/>
      <c r="L10" s="13"/>
    </row>
    <row r="11" spans="1:14" s="5" customFormat="1" ht="11.25" customHeight="1" x14ac:dyDescent="0.2">
      <c r="A11" s="15" t="s">
        <v>7</v>
      </c>
      <c r="B11" s="98" t="str">
        <f>[1]ЗАПОЛНИТЬ!D15</f>
        <v>Орган державної влади</v>
      </c>
      <c r="C11" s="98"/>
      <c r="D11" s="98"/>
      <c r="E11" s="98"/>
      <c r="F11" s="98"/>
      <c r="G11" s="98"/>
      <c r="H11" s="98"/>
      <c r="I11" s="5" t="s">
        <v>8</v>
      </c>
      <c r="J11" s="14">
        <f>[1]ЗАПОЛНИТЬ!B15</f>
        <v>410</v>
      </c>
      <c r="K11" s="11"/>
      <c r="L11" s="13"/>
    </row>
    <row r="12" spans="1:14" s="5" customFormat="1" ht="12" x14ac:dyDescent="0.2">
      <c r="A12" s="91" t="s">
        <v>9</v>
      </c>
      <c r="B12" s="91"/>
      <c r="C12" s="91"/>
      <c r="D12" s="16" t="s">
        <v>106</v>
      </c>
      <c r="E12" s="92" t="s">
        <v>107</v>
      </c>
      <c r="F12" s="92"/>
      <c r="G12" s="92"/>
      <c r="H12" s="92"/>
      <c r="K12" s="17"/>
      <c r="L12" s="12"/>
    </row>
    <row r="13" spans="1:14" s="5" customFormat="1" ht="11.25" x14ac:dyDescent="0.2">
      <c r="A13" s="91" t="s">
        <v>10</v>
      </c>
      <c r="B13" s="91"/>
      <c r="C13" s="91"/>
      <c r="D13" s="18" t="s">
        <v>11</v>
      </c>
      <c r="E13" s="99" t="s">
        <v>108</v>
      </c>
      <c r="F13" s="99"/>
      <c r="G13" s="99"/>
      <c r="H13" s="99"/>
      <c r="I13" s="99"/>
      <c r="J13" s="99"/>
      <c r="K13" s="11"/>
      <c r="L13" s="12"/>
    </row>
    <row r="14" spans="1:14" s="5" customFormat="1" ht="11.25" x14ac:dyDescent="0.2">
      <c r="A14" s="91" t="s">
        <v>12</v>
      </c>
      <c r="B14" s="91"/>
      <c r="C14" s="91"/>
      <c r="D14" s="19" t="str">
        <f>[1]ЗАПОЛНИТЬ!H10</f>
        <v>-</v>
      </c>
      <c r="E14" s="92" t="str">
        <f>[1]ЗАПОЛНИТЬ!I10</f>
        <v>-</v>
      </c>
      <c r="F14" s="92"/>
      <c r="G14" s="92"/>
      <c r="H14" s="92"/>
      <c r="I14" s="92"/>
      <c r="J14" s="92"/>
      <c r="K14" s="11"/>
      <c r="L14" s="12"/>
    </row>
    <row r="15" spans="1:14" s="5" customFormat="1" ht="33.75" customHeight="1" x14ac:dyDescent="0.2">
      <c r="A15" s="91" t="s">
        <v>13</v>
      </c>
      <c r="B15" s="91"/>
      <c r="C15" s="91"/>
      <c r="D15" s="20"/>
      <c r="E15" s="100" t="str">
        <f>IF(D15&gt;0,VLOOKUP(D15,[1]ДовидникКФК!A$1:B$65536,2,FALSE),"")</f>
        <v/>
      </c>
      <c r="F15" s="100"/>
      <c r="G15" s="100"/>
      <c r="H15" s="100"/>
      <c r="I15" s="100"/>
      <c r="J15" s="100"/>
      <c r="K15" s="11"/>
      <c r="L15" s="12"/>
    </row>
    <row r="16" spans="1:14" s="5" customFormat="1" ht="11.25" x14ac:dyDescent="0.2">
      <c r="A16" s="21" t="s">
        <v>14</v>
      </c>
    </row>
    <row r="17" spans="1:12" s="5" customFormat="1" ht="11.25" x14ac:dyDescent="0.2">
      <c r="A17" s="21" t="s">
        <v>15</v>
      </c>
    </row>
    <row r="18" spans="1:12" s="5" customFormat="1" ht="3" customHeight="1" x14ac:dyDescent="0.2">
      <c r="A18" s="101"/>
      <c r="B18" s="101"/>
      <c r="C18" s="101"/>
      <c r="D18" s="101"/>
      <c r="E18" s="101"/>
      <c r="F18" s="101"/>
      <c r="G18" s="101"/>
      <c r="H18" s="101"/>
      <c r="I18" s="101"/>
      <c r="J18" s="101"/>
      <c r="K18" s="101"/>
      <c r="L18" s="101"/>
    </row>
    <row r="19" spans="1:12" s="5" customFormat="1" ht="11.25" customHeight="1" x14ac:dyDescent="0.2">
      <c r="A19" s="102" t="s">
        <v>16</v>
      </c>
      <c r="B19" s="103" t="s">
        <v>17</v>
      </c>
      <c r="C19" s="102" t="s">
        <v>18</v>
      </c>
      <c r="D19" s="103" t="s">
        <v>19</v>
      </c>
      <c r="E19" s="103" t="s">
        <v>20</v>
      </c>
      <c r="F19" s="104" t="s">
        <v>21</v>
      </c>
      <c r="G19" s="104" t="s">
        <v>22</v>
      </c>
      <c r="H19" s="104" t="s">
        <v>23</v>
      </c>
      <c r="I19" s="104" t="s">
        <v>24</v>
      </c>
      <c r="J19" s="103" t="s">
        <v>25</v>
      </c>
    </row>
    <row r="20" spans="1:12" s="5" customFormat="1" ht="11.25" x14ac:dyDescent="0.2">
      <c r="A20" s="102"/>
      <c r="B20" s="103"/>
      <c r="C20" s="102"/>
      <c r="D20" s="103"/>
      <c r="E20" s="103"/>
      <c r="F20" s="104"/>
      <c r="G20" s="104"/>
      <c r="H20" s="104"/>
      <c r="I20" s="104"/>
      <c r="J20" s="103"/>
    </row>
    <row r="21" spans="1:12" s="5" customFormat="1" ht="11.25" x14ac:dyDescent="0.2">
      <c r="A21" s="102"/>
      <c r="B21" s="103"/>
      <c r="C21" s="102"/>
      <c r="D21" s="103"/>
      <c r="E21" s="103"/>
      <c r="F21" s="104"/>
      <c r="G21" s="104"/>
      <c r="H21" s="104"/>
      <c r="I21" s="104"/>
      <c r="J21" s="103"/>
    </row>
    <row r="22" spans="1:12" s="5" customFormat="1" ht="11.25" x14ac:dyDescent="0.2">
      <c r="A22" s="22">
        <v>1</v>
      </c>
      <c r="B22" s="22">
        <v>2</v>
      </c>
      <c r="C22" s="22">
        <v>3</v>
      </c>
      <c r="D22" s="22">
        <v>4</v>
      </c>
      <c r="E22" s="22">
        <v>5</v>
      </c>
      <c r="F22" s="22">
        <v>6</v>
      </c>
      <c r="G22" s="22">
        <v>7</v>
      </c>
      <c r="H22" s="22">
        <v>8</v>
      </c>
      <c r="I22" s="22">
        <v>9</v>
      </c>
      <c r="J22" s="22">
        <v>10</v>
      </c>
    </row>
    <row r="23" spans="1:12" s="5" customFormat="1" ht="11.25" x14ac:dyDescent="0.2">
      <c r="A23" s="23" t="s">
        <v>26</v>
      </c>
      <c r="B23" s="23" t="s">
        <v>27</v>
      </c>
      <c r="C23" s="24" t="s">
        <v>28</v>
      </c>
      <c r="D23" s="25">
        <f>D24+D58+D78+D83+D86</f>
        <v>13159000</v>
      </c>
      <c r="E23" s="25">
        <f>E26+E29+E32+E33+E37+E44+E45+E85+E53</f>
        <v>13159000</v>
      </c>
      <c r="F23" s="25">
        <f>F24+F58+F78+F83+F86</f>
        <v>0</v>
      </c>
      <c r="G23" s="25">
        <f>G24+G58+G78+G83+G86</f>
        <v>5270436</v>
      </c>
      <c r="H23" s="25">
        <f>H24+H58+H78+H83+H86</f>
        <v>5270436</v>
      </c>
      <c r="I23" s="25">
        <f>I24+I58+I78+I83+I86</f>
        <v>5270436</v>
      </c>
      <c r="J23" s="25">
        <f>F23+G23-H23</f>
        <v>0</v>
      </c>
    </row>
    <row r="24" spans="1:12" s="5" customFormat="1" ht="21.75" x14ac:dyDescent="0.2">
      <c r="A24" s="26" t="s">
        <v>29</v>
      </c>
      <c r="B24" s="23">
        <v>2000</v>
      </c>
      <c r="C24" s="24" t="s">
        <v>30</v>
      </c>
      <c r="D24" s="25">
        <f t="shared" ref="D24:I24" si="0">D25+D30+D46+D49+D53+D57</f>
        <v>13159000</v>
      </c>
      <c r="E24" s="25">
        <v>0</v>
      </c>
      <c r="F24" s="25">
        <f t="shared" si="0"/>
        <v>0</v>
      </c>
      <c r="G24" s="25">
        <f t="shared" si="0"/>
        <v>5270436</v>
      </c>
      <c r="H24" s="25">
        <f t="shared" si="0"/>
        <v>5270436</v>
      </c>
      <c r="I24" s="25">
        <f t="shared" si="0"/>
        <v>5270436</v>
      </c>
      <c r="J24" s="25">
        <f t="shared" ref="J24:J86" si="1">F24+G24-H24</f>
        <v>0</v>
      </c>
    </row>
    <row r="25" spans="1:12" s="5" customFormat="1" ht="11.25" x14ac:dyDescent="0.2">
      <c r="A25" s="27" t="s">
        <v>31</v>
      </c>
      <c r="B25" s="23">
        <v>2100</v>
      </c>
      <c r="C25" s="24" t="s">
        <v>32</v>
      </c>
      <c r="D25" s="25">
        <f>D26+D29</f>
        <v>0</v>
      </c>
      <c r="E25" s="25">
        <v>0</v>
      </c>
      <c r="F25" s="25">
        <f>F26+F29</f>
        <v>0</v>
      </c>
      <c r="G25" s="25">
        <f>G26+G29</f>
        <v>0</v>
      </c>
      <c r="H25" s="25">
        <f>H26+H29</f>
        <v>0</v>
      </c>
      <c r="I25" s="25">
        <f>I26+I29</f>
        <v>0</v>
      </c>
      <c r="J25" s="25">
        <f t="shared" si="1"/>
        <v>0</v>
      </c>
    </row>
    <row r="26" spans="1:12" s="5" customFormat="1" ht="11.25" x14ac:dyDescent="0.2">
      <c r="A26" s="28" t="s">
        <v>33</v>
      </c>
      <c r="B26" s="29">
        <v>2110</v>
      </c>
      <c r="C26" s="30" t="s">
        <v>34</v>
      </c>
      <c r="D26" s="31">
        <f t="shared" ref="D26:I26" si="2">SUM(D27:D28)</f>
        <v>0</v>
      </c>
      <c r="E26" s="32">
        <f t="shared" si="2"/>
        <v>0</v>
      </c>
      <c r="F26" s="31">
        <f t="shared" si="2"/>
        <v>0</v>
      </c>
      <c r="G26" s="31">
        <f t="shared" si="2"/>
        <v>0</v>
      </c>
      <c r="H26" s="31">
        <f t="shared" si="2"/>
        <v>0</v>
      </c>
      <c r="I26" s="31">
        <f t="shared" si="2"/>
        <v>0</v>
      </c>
      <c r="J26" s="33">
        <f t="shared" si="1"/>
        <v>0</v>
      </c>
    </row>
    <row r="27" spans="1:12" s="5" customFormat="1" ht="11.25" x14ac:dyDescent="0.2">
      <c r="A27" s="34" t="s">
        <v>35</v>
      </c>
      <c r="B27" s="26">
        <v>2111</v>
      </c>
      <c r="C27" s="35" t="s">
        <v>36</v>
      </c>
      <c r="D27" s="36">
        <v>0</v>
      </c>
      <c r="E27" s="37">
        <v>0</v>
      </c>
      <c r="F27" s="36">
        <v>0</v>
      </c>
      <c r="G27" s="36">
        <v>0</v>
      </c>
      <c r="H27" s="36">
        <v>0</v>
      </c>
      <c r="I27" s="36">
        <v>0</v>
      </c>
      <c r="J27" s="38">
        <f t="shared" si="1"/>
        <v>0</v>
      </c>
    </row>
    <row r="28" spans="1:12" s="5" customFormat="1" ht="11.25" x14ac:dyDescent="0.2">
      <c r="A28" s="34" t="s">
        <v>37</v>
      </c>
      <c r="B28" s="26">
        <v>2112</v>
      </c>
      <c r="C28" s="35" t="s">
        <v>38</v>
      </c>
      <c r="D28" s="36">
        <v>0</v>
      </c>
      <c r="E28" s="37">
        <v>0</v>
      </c>
      <c r="F28" s="36">
        <v>0</v>
      </c>
      <c r="G28" s="36">
        <v>0</v>
      </c>
      <c r="H28" s="36">
        <v>0</v>
      </c>
      <c r="I28" s="36">
        <v>0</v>
      </c>
      <c r="J28" s="38">
        <f t="shared" si="1"/>
        <v>0</v>
      </c>
    </row>
    <row r="29" spans="1:12" s="5" customFormat="1" ht="11.25" x14ac:dyDescent="0.2">
      <c r="A29" s="39" t="s">
        <v>39</v>
      </c>
      <c r="B29" s="29">
        <v>2120</v>
      </c>
      <c r="C29" s="30" t="s">
        <v>40</v>
      </c>
      <c r="D29" s="32">
        <v>0</v>
      </c>
      <c r="E29" s="32">
        <v>0</v>
      </c>
      <c r="F29" s="32">
        <v>0</v>
      </c>
      <c r="G29" s="32">
        <v>0</v>
      </c>
      <c r="H29" s="32">
        <v>0</v>
      </c>
      <c r="I29" s="32">
        <v>0</v>
      </c>
      <c r="J29" s="33">
        <f t="shared" si="1"/>
        <v>0</v>
      </c>
    </row>
    <row r="30" spans="1:12" s="5" customFormat="1" ht="11.25" customHeight="1" x14ac:dyDescent="0.2">
      <c r="A30" s="40" t="s">
        <v>41</v>
      </c>
      <c r="B30" s="23">
        <v>2200</v>
      </c>
      <c r="C30" s="24" t="s">
        <v>42</v>
      </c>
      <c r="D30" s="41">
        <f>SUM(D31:D37)+D43</f>
        <v>0</v>
      </c>
      <c r="E30" s="41">
        <v>0</v>
      </c>
      <c r="F30" s="41">
        <f>SUM(F31:F37)+F43</f>
        <v>0</v>
      </c>
      <c r="G30" s="41">
        <f>SUM(G31:G37)+G43</f>
        <v>0</v>
      </c>
      <c r="H30" s="41">
        <f>SUM(H31:H37)+H43</f>
        <v>0</v>
      </c>
      <c r="I30" s="41">
        <f>SUM(I31:I37)+I43</f>
        <v>0</v>
      </c>
      <c r="J30" s="25">
        <f t="shared" si="1"/>
        <v>0</v>
      </c>
    </row>
    <row r="31" spans="1:12" s="5" customFormat="1" ht="12" customHeight="1" x14ac:dyDescent="0.2">
      <c r="A31" s="28" t="s">
        <v>43</v>
      </c>
      <c r="B31" s="29">
        <v>2210</v>
      </c>
      <c r="C31" s="30" t="s">
        <v>44</v>
      </c>
      <c r="D31" s="32">
        <v>0</v>
      </c>
      <c r="E31" s="31">
        <v>0</v>
      </c>
      <c r="F31" s="32">
        <v>0</v>
      </c>
      <c r="G31" s="32">
        <v>0</v>
      </c>
      <c r="H31" s="32">
        <v>0</v>
      </c>
      <c r="I31" s="32">
        <v>0</v>
      </c>
      <c r="J31" s="33">
        <f t="shared" si="1"/>
        <v>0</v>
      </c>
    </row>
    <row r="32" spans="1:12" s="5" customFormat="1" ht="11.25" x14ac:dyDescent="0.2">
      <c r="A32" s="28" t="s">
        <v>45</v>
      </c>
      <c r="B32" s="29">
        <v>2220</v>
      </c>
      <c r="C32" s="29">
        <v>100</v>
      </c>
      <c r="D32" s="32">
        <v>0</v>
      </c>
      <c r="E32" s="32">
        <v>0</v>
      </c>
      <c r="F32" s="32">
        <v>0</v>
      </c>
      <c r="G32" s="32">
        <v>0</v>
      </c>
      <c r="H32" s="32">
        <v>0</v>
      </c>
      <c r="I32" s="32">
        <v>0</v>
      </c>
      <c r="J32" s="33">
        <f t="shared" si="1"/>
        <v>0</v>
      </c>
    </row>
    <row r="33" spans="1:10" s="5" customFormat="1" ht="11.25" x14ac:dyDescent="0.2">
      <c r="A33" s="28" t="s">
        <v>46</v>
      </c>
      <c r="B33" s="29">
        <v>2230</v>
      </c>
      <c r="C33" s="29">
        <v>110</v>
      </c>
      <c r="D33" s="32">
        <v>0</v>
      </c>
      <c r="E33" s="32">
        <v>0</v>
      </c>
      <c r="F33" s="32">
        <v>0</v>
      </c>
      <c r="G33" s="32">
        <v>0</v>
      </c>
      <c r="H33" s="32">
        <v>0</v>
      </c>
      <c r="I33" s="32">
        <v>0</v>
      </c>
      <c r="J33" s="33">
        <f t="shared" si="1"/>
        <v>0</v>
      </c>
    </row>
    <row r="34" spans="1:10" s="5" customFormat="1" ht="11.25" x14ac:dyDescent="0.2">
      <c r="A34" s="28" t="s">
        <v>47</v>
      </c>
      <c r="B34" s="29">
        <v>2240</v>
      </c>
      <c r="C34" s="29">
        <v>120</v>
      </c>
      <c r="D34" s="32">
        <v>0</v>
      </c>
      <c r="E34" s="31">
        <v>0</v>
      </c>
      <c r="F34" s="32">
        <v>0</v>
      </c>
      <c r="G34" s="32">
        <v>0</v>
      </c>
      <c r="H34" s="32">
        <v>0</v>
      </c>
      <c r="I34" s="32">
        <v>0</v>
      </c>
      <c r="J34" s="33">
        <f t="shared" si="1"/>
        <v>0</v>
      </c>
    </row>
    <row r="35" spans="1:10" s="5" customFormat="1" ht="11.25" x14ac:dyDescent="0.2">
      <c r="A35" s="28" t="s">
        <v>48</v>
      </c>
      <c r="B35" s="29">
        <v>2250</v>
      </c>
      <c r="C35" s="29">
        <v>130</v>
      </c>
      <c r="D35" s="32">
        <v>0</v>
      </c>
      <c r="E35" s="31">
        <v>0</v>
      </c>
      <c r="F35" s="32">
        <v>0</v>
      </c>
      <c r="G35" s="32">
        <v>0</v>
      </c>
      <c r="H35" s="32">
        <v>0</v>
      </c>
      <c r="I35" s="32">
        <v>0</v>
      </c>
      <c r="J35" s="33">
        <f t="shared" si="1"/>
        <v>0</v>
      </c>
    </row>
    <row r="36" spans="1:10" s="5" customFormat="1" ht="11.25" x14ac:dyDescent="0.2">
      <c r="A36" s="39" t="s">
        <v>49</v>
      </c>
      <c r="B36" s="29">
        <v>2260</v>
      </c>
      <c r="C36" s="29">
        <v>140</v>
      </c>
      <c r="D36" s="32">
        <v>0</v>
      </c>
      <c r="E36" s="31">
        <v>0</v>
      </c>
      <c r="F36" s="32">
        <v>0</v>
      </c>
      <c r="G36" s="32">
        <v>0</v>
      </c>
      <c r="H36" s="32">
        <v>0</v>
      </c>
      <c r="I36" s="32">
        <v>0</v>
      </c>
      <c r="J36" s="33">
        <f t="shared" si="1"/>
        <v>0</v>
      </c>
    </row>
    <row r="37" spans="1:10" s="5" customFormat="1" ht="11.25" x14ac:dyDescent="0.2">
      <c r="A37" s="39" t="s">
        <v>50</v>
      </c>
      <c r="B37" s="29">
        <v>2270</v>
      </c>
      <c r="C37" s="29">
        <v>150</v>
      </c>
      <c r="D37" s="31">
        <f>SUM(D38:D42)</f>
        <v>0</v>
      </c>
      <c r="E37" s="32">
        <v>0</v>
      </c>
      <c r="F37" s="31">
        <f>SUM(F38:F42)</f>
        <v>0</v>
      </c>
      <c r="G37" s="31">
        <f>SUM(G38:G42)</f>
        <v>0</v>
      </c>
      <c r="H37" s="31">
        <f>SUM(H38:H42)</f>
        <v>0</v>
      </c>
      <c r="I37" s="31">
        <f>SUM(I38:I42)</f>
        <v>0</v>
      </c>
      <c r="J37" s="33">
        <f t="shared" si="1"/>
        <v>0</v>
      </c>
    </row>
    <row r="38" spans="1:10" s="5" customFormat="1" ht="11.25" x14ac:dyDescent="0.2">
      <c r="A38" s="34" t="s">
        <v>51</v>
      </c>
      <c r="B38" s="26">
        <v>2271</v>
      </c>
      <c r="C38" s="26">
        <v>160</v>
      </c>
      <c r="D38" s="36">
        <v>0</v>
      </c>
      <c r="E38" s="37">
        <v>0</v>
      </c>
      <c r="F38" s="36">
        <v>0</v>
      </c>
      <c r="G38" s="36">
        <v>0</v>
      </c>
      <c r="H38" s="36">
        <v>0</v>
      </c>
      <c r="I38" s="36">
        <v>0</v>
      </c>
      <c r="J38" s="38">
        <f t="shared" si="1"/>
        <v>0</v>
      </c>
    </row>
    <row r="39" spans="1:10" s="5" customFormat="1" ht="11.25" x14ac:dyDescent="0.2">
      <c r="A39" s="34" t="s">
        <v>52</v>
      </c>
      <c r="B39" s="26">
        <v>2272</v>
      </c>
      <c r="C39" s="26">
        <v>170</v>
      </c>
      <c r="D39" s="36">
        <v>0</v>
      </c>
      <c r="E39" s="37">
        <v>0</v>
      </c>
      <c r="F39" s="36">
        <v>0</v>
      </c>
      <c r="G39" s="36">
        <v>0</v>
      </c>
      <c r="H39" s="36">
        <v>0</v>
      </c>
      <c r="I39" s="36">
        <v>0</v>
      </c>
      <c r="J39" s="38">
        <f t="shared" si="1"/>
        <v>0</v>
      </c>
    </row>
    <row r="40" spans="1:10" s="5" customFormat="1" ht="11.25" x14ac:dyDescent="0.2">
      <c r="A40" s="34" t="s">
        <v>53</v>
      </c>
      <c r="B40" s="26">
        <v>2273</v>
      </c>
      <c r="C40" s="26">
        <v>180</v>
      </c>
      <c r="D40" s="36">
        <v>0</v>
      </c>
      <c r="E40" s="37">
        <v>0</v>
      </c>
      <c r="F40" s="36">
        <v>0</v>
      </c>
      <c r="G40" s="36">
        <v>0</v>
      </c>
      <c r="H40" s="36">
        <v>0</v>
      </c>
      <c r="I40" s="36">
        <v>0</v>
      </c>
      <c r="J40" s="38">
        <f t="shared" si="1"/>
        <v>0</v>
      </c>
    </row>
    <row r="41" spans="1:10" s="5" customFormat="1" ht="11.25" x14ac:dyDescent="0.2">
      <c r="A41" s="34" t="s">
        <v>54</v>
      </c>
      <c r="B41" s="26">
        <v>2274</v>
      </c>
      <c r="C41" s="26">
        <v>190</v>
      </c>
      <c r="D41" s="36">
        <v>0</v>
      </c>
      <c r="E41" s="37">
        <v>0</v>
      </c>
      <c r="F41" s="36">
        <v>0</v>
      </c>
      <c r="G41" s="36">
        <v>0</v>
      </c>
      <c r="H41" s="36">
        <v>0</v>
      </c>
      <c r="I41" s="36">
        <v>0</v>
      </c>
      <c r="J41" s="38">
        <f t="shared" si="1"/>
        <v>0</v>
      </c>
    </row>
    <row r="42" spans="1:10" s="5" customFormat="1" ht="11.25" x14ac:dyDescent="0.2">
      <c r="A42" s="34" t="s">
        <v>55</v>
      </c>
      <c r="B42" s="26">
        <v>2275</v>
      </c>
      <c r="C42" s="26">
        <v>200</v>
      </c>
      <c r="D42" s="36">
        <v>0</v>
      </c>
      <c r="E42" s="37">
        <v>0</v>
      </c>
      <c r="F42" s="36">
        <v>0</v>
      </c>
      <c r="G42" s="36">
        <v>0</v>
      </c>
      <c r="H42" s="36">
        <v>0</v>
      </c>
      <c r="I42" s="36">
        <v>0</v>
      </c>
      <c r="J42" s="38">
        <f t="shared" si="1"/>
        <v>0</v>
      </c>
    </row>
    <row r="43" spans="1:10" s="5" customFormat="1" ht="13.5" customHeight="1" x14ac:dyDescent="0.2">
      <c r="A43" s="39" t="s">
        <v>56</v>
      </c>
      <c r="B43" s="29">
        <v>2280</v>
      </c>
      <c r="C43" s="29">
        <v>210</v>
      </c>
      <c r="D43" s="31">
        <f>SUM(D44:D45)</f>
        <v>0</v>
      </c>
      <c r="E43" s="31">
        <v>0</v>
      </c>
      <c r="F43" s="31">
        <f>SUM(F44:F45)</f>
        <v>0</v>
      </c>
      <c r="G43" s="31">
        <f>SUM(G44:G45)</f>
        <v>0</v>
      </c>
      <c r="H43" s="31">
        <f>SUM(H44:H45)</f>
        <v>0</v>
      </c>
      <c r="I43" s="31">
        <f>SUM(I44:I45)</f>
        <v>0</v>
      </c>
      <c r="J43" s="33">
        <f t="shared" si="1"/>
        <v>0</v>
      </c>
    </row>
    <row r="44" spans="1:10" s="5" customFormat="1" ht="12.75" customHeight="1" x14ac:dyDescent="0.2">
      <c r="A44" s="42" t="s">
        <v>57</v>
      </c>
      <c r="B44" s="26">
        <v>2281</v>
      </c>
      <c r="C44" s="26">
        <v>220</v>
      </c>
      <c r="D44" s="36">
        <v>0</v>
      </c>
      <c r="E44" s="36">
        <v>0</v>
      </c>
      <c r="F44" s="36">
        <v>0</v>
      </c>
      <c r="G44" s="36">
        <v>0</v>
      </c>
      <c r="H44" s="36">
        <v>0</v>
      </c>
      <c r="I44" s="36">
        <v>0</v>
      </c>
      <c r="J44" s="38">
        <f t="shared" si="1"/>
        <v>0</v>
      </c>
    </row>
    <row r="45" spans="1:10" s="5" customFormat="1" ht="12.75" customHeight="1" x14ac:dyDescent="0.2">
      <c r="A45" s="43" t="s">
        <v>58</v>
      </c>
      <c r="B45" s="26">
        <v>2282</v>
      </c>
      <c r="C45" s="26">
        <v>230</v>
      </c>
      <c r="D45" s="36">
        <v>0</v>
      </c>
      <c r="E45" s="36">
        <v>0</v>
      </c>
      <c r="F45" s="36">
        <v>0</v>
      </c>
      <c r="G45" s="36">
        <v>0</v>
      </c>
      <c r="H45" s="36">
        <v>0</v>
      </c>
      <c r="I45" s="36">
        <v>0</v>
      </c>
      <c r="J45" s="38">
        <f t="shared" si="1"/>
        <v>0</v>
      </c>
    </row>
    <row r="46" spans="1:10" s="5" customFormat="1" ht="11.25" x14ac:dyDescent="0.2">
      <c r="A46" s="27" t="s">
        <v>59</v>
      </c>
      <c r="B46" s="23">
        <v>2400</v>
      </c>
      <c r="C46" s="23">
        <v>240</v>
      </c>
      <c r="D46" s="41">
        <f t="shared" ref="D46:I46" si="3">SUM(D47:D48)</f>
        <v>0</v>
      </c>
      <c r="E46" s="41">
        <f t="shared" si="3"/>
        <v>0</v>
      </c>
      <c r="F46" s="41">
        <f t="shared" si="3"/>
        <v>0</v>
      </c>
      <c r="G46" s="41">
        <f t="shared" si="3"/>
        <v>0</v>
      </c>
      <c r="H46" s="41">
        <f t="shared" si="3"/>
        <v>0</v>
      </c>
      <c r="I46" s="41">
        <f t="shared" si="3"/>
        <v>0</v>
      </c>
      <c r="J46" s="25">
        <f t="shared" si="1"/>
        <v>0</v>
      </c>
    </row>
    <row r="47" spans="1:10" s="5" customFormat="1" ht="11.25" x14ac:dyDescent="0.2">
      <c r="A47" s="44" t="s">
        <v>60</v>
      </c>
      <c r="B47" s="29">
        <v>2410</v>
      </c>
      <c r="C47" s="29">
        <v>250</v>
      </c>
      <c r="D47" s="32">
        <v>0</v>
      </c>
      <c r="E47" s="31">
        <v>0</v>
      </c>
      <c r="F47" s="32">
        <v>0</v>
      </c>
      <c r="G47" s="32">
        <v>0</v>
      </c>
      <c r="H47" s="32">
        <v>0</v>
      </c>
      <c r="I47" s="32">
        <v>0</v>
      </c>
      <c r="J47" s="33">
        <f t="shared" si="1"/>
        <v>0</v>
      </c>
    </row>
    <row r="48" spans="1:10" s="5" customFormat="1" ht="11.25" x14ac:dyDescent="0.2">
      <c r="A48" s="44" t="s">
        <v>61</v>
      </c>
      <c r="B48" s="29">
        <v>2420</v>
      </c>
      <c r="C48" s="29">
        <v>260</v>
      </c>
      <c r="D48" s="32">
        <v>0</v>
      </c>
      <c r="E48" s="31">
        <v>0</v>
      </c>
      <c r="F48" s="32">
        <v>0</v>
      </c>
      <c r="G48" s="32">
        <v>0</v>
      </c>
      <c r="H48" s="32">
        <v>0</v>
      </c>
      <c r="I48" s="32">
        <v>0</v>
      </c>
      <c r="J48" s="33">
        <f t="shared" si="1"/>
        <v>0</v>
      </c>
    </row>
    <row r="49" spans="1:10" s="5" customFormat="1" ht="12" customHeight="1" x14ac:dyDescent="0.2">
      <c r="A49" s="45" t="s">
        <v>62</v>
      </c>
      <c r="B49" s="23">
        <v>2600</v>
      </c>
      <c r="C49" s="23">
        <v>270</v>
      </c>
      <c r="D49" s="41">
        <f t="shared" ref="D49:I49" si="4">SUM(D50:D52)</f>
        <v>13159000</v>
      </c>
      <c r="E49" s="41">
        <f t="shared" si="4"/>
        <v>0</v>
      </c>
      <c r="F49" s="41">
        <f t="shared" si="4"/>
        <v>0</v>
      </c>
      <c r="G49" s="41">
        <f t="shared" si="4"/>
        <v>5270436</v>
      </c>
      <c r="H49" s="41">
        <f t="shared" si="4"/>
        <v>5270436</v>
      </c>
      <c r="I49" s="41">
        <f t="shared" si="4"/>
        <v>5270436</v>
      </c>
      <c r="J49" s="25">
        <f t="shared" si="1"/>
        <v>0</v>
      </c>
    </row>
    <row r="50" spans="1:10" s="5" customFormat="1" ht="11.25" x14ac:dyDescent="0.2">
      <c r="A50" s="39" t="s">
        <v>63</v>
      </c>
      <c r="B50" s="29">
        <v>2610</v>
      </c>
      <c r="C50" s="29">
        <v>280</v>
      </c>
      <c r="D50" s="46">
        <v>13159000</v>
      </c>
      <c r="E50" s="47">
        <v>0</v>
      </c>
      <c r="F50" s="46">
        <v>0</v>
      </c>
      <c r="G50" s="46">
        <v>5270436</v>
      </c>
      <c r="H50" s="46">
        <v>5270436</v>
      </c>
      <c r="I50" s="46">
        <v>5270436</v>
      </c>
      <c r="J50" s="33">
        <f t="shared" si="1"/>
        <v>0</v>
      </c>
    </row>
    <row r="51" spans="1:10" s="5" customFormat="1" ht="11.25" x14ac:dyDescent="0.2">
      <c r="A51" s="39" t="s">
        <v>64</v>
      </c>
      <c r="B51" s="29">
        <v>2620</v>
      </c>
      <c r="C51" s="29">
        <v>290</v>
      </c>
      <c r="D51" s="46">
        <v>0</v>
      </c>
      <c r="E51" s="47">
        <v>0</v>
      </c>
      <c r="F51" s="46">
        <v>0</v>
      </c>
      <c r="G51" s="46">
        <v>0</v>
      </c>
      <c r="H51" s="46">
        <v>0</v>
      </c>
      <c r="I51" s="46">
        <v>0</v>
      </c>
      <c r="J51" s="33">
        <f t="shared" si="1"/>
        <v>0</v>
      </c>
    </row>
    <row r="52" spans="1:10" s="5" customFormat="1" ht="11.25" x14ac:dyDescent="0.2">
      <c r="A52" s="44" t="s">
        <v>65</v>
      </c>
      <c r="B52" s="29">
        <v>2630</v>
      </c>
      <c r="C52" s="29">
        <v>300</v>
      </c>
      <c r="D52" s="46">
        <v>0</v>
      </c>
      <c r="E52" s="47">
        <v>0</v>
      </c>
      <c r="F52" s="46">
        <v>0</v>
      </c>
      <c r="G52" s="46">
        <v>0</v>
      </c>
      <c r="H52" s="46">
        <v>0</v>
      </c>
      <c r="I52" s="46">
        <v>0</v>
      </c>
      <c r="J52" s="33">
        <f t="shared" si="1"/>
        <v>0</v>
      </c>
    </row>
    <row r="53" spans="1:10" s="5" customFormat="1" ht="11.25" x14ac:dyDescent="0.2">
      <c r="A53" s="40" t="s">
        <v>66</v>
      </c>
      <c r="B53" s="23">
        <v>2700</v>
      </c>
      <c r="C53" s="23">
        <v>310</v>
      </c>
      <c r="D53" s="48">
        <f t="shared" ref="D53:I53" si="5">SUM(D54:D56)</f>
        <v>0</v>
      </c>
      <c r="E53" s="49">
        <v>0</v>
      </c>
      <c r="F53" s="48">
        <f t="shared" si="5"/>
        <v>0</v>
      </c>
      <c r="G53" s="48">
        <f t="shared" si="5"/>
        <v>0</v>
      </c>
      <c r="H53" s="48">
        <f t="shared" si="5"/>
        <v>0</v>
      </c>
      <c r="I53" s="48">
        <f t="shared" si="5"/>
        <v>0</v>
      </c>
      <c r="J53" s="25">
        <f t="shared" si="1"/>
        <v>0</v>
      </c>
    </row>
    <row r="54" spans="1:10" s="5" customFormat="1" ht="12.75" customHeight="1" x14ac:dyDescent="0.2">
      <c r="A54" s="39" t="s">
        <v>67</v>
      </c>
      <c r="B54" s="29">
        <v>2710</v>
      </c>
      <c r="C54" s="29">
        <v>320</v>
      </c>
      <c r="D54" s="46">
        <v>0</v>
      </c>
      <c r="E54" s="47">
        <v>0</v>
      </c>
      <c r="F54" s="46">
        <v>0</v>
      </c>
      <c r="G54" s="46">
        <v>0</v>
      </c>
      <c r="H54" s="46">
        <v>0</v>
      </c>
      <c r="I54" s="46">
        <v>0</v>
      </c>
      <c r="J54" s="33">
        <f t="shared" si="1"/>
        <v>0</v>
      </c>
    </row>
    <row r="55" spans="1:10" s="5" customFormat="1" ht="11.25" x14ac:dyDescent="0.2">
      <c r="A55" s="39" t="s">
        <v>68</v>
      </c>
      <c r="B55" s="29">
        <v>2720</v>
      </c>
      <c r="C55" s="29">
        <v>330</v>
      </c>
      <c r="D55" s="46">
        <v>0</v>
      </c>
      <c r="E55" s="47">
        <v>0</v>
      </c>
      <c r="F55" s="46">
        <v>0</v>
      </c>
      <c r="G55" s="46">
        <v>0</v>
      </c>
      <c r="H55" s="46">
        <v>0</v>
      </c>
      <c r="I55" s="46">
        <v>0</v>
      </c>
      <c r="J55" s="33">
        <f t="shared" si="1"/>
        <v>0</v>
      </c>
    </row>
    <row r="56" spans="1:10" s="5" customFormat="1" ht="11.25" x14ac:dyDescent="0.2">
      <c r="A56" s="39" t="s">
        <v>69</v>
      </c>
      <c r="B56" s="29">
        <v>2730</v>
      </c>
      <c r="C56" s="29">
        <v>340</v>
      </c>
      <c r="D56" s="46">
        <v>0</v>
      </c>
      <c r="E56" s="47">
        <v>0</v>
      </c>
      <c r="F56" s="46">
        <v>0</v>
      </c>
      <c r="G56" s="46">
        <v>0</v>
      </c>
      <c r="H56" s="46">
        <v>0</v>
      </c>
      <c r="I56" s="46">
        <v>0</v>
      </c>
      <c r="J56" s="33">
        <f t="shared" si="1"/>
        <v>0</v>
      </c>
    </row>
    <row r="57" spans="1:10" s="5" customFormat="1" ht="11.25" x14ac:dyDescent="0.2">
      <c r="A57" s="40" t="s">
        <v>70</v>
      </c>
      <c r="B57" s="23">
        <v>2800</v>
      </c>
      <c r="C57" s="23">
        <v>350</v>
      </c>
      <c r="D57" s="49">
        <v>0</v>
      </c>
      <c r="E57" s="48">
        <v>0</v>
      </c>
      <c r="F57" s="49">
        <v>0</v>
      </c>
      <c r="G57" s="49">
        <v>0</v>
      </c>
      <c r="H57" s="49">
        <v>0</v>
      </c>
      <c r="I57" s="49">
        <v>0</v>
      </c>
      <c r="J57" s="25">
        <f t="shared" si="1"/>
        <v>0</v>
      </c>
    </row>
    <row r="58" spans="1:10" s="5" customFormat="1" ht="11.25" x14ac:dyDescent="0.2">
      <c r="A58" s="23" t="s">
        <v>71</v>
      </c>
      <c r="B58" s="23">
        <v>3000</v>
      </c>
      <c r="C58" s="23">
        <v>360</v>
      </c>
      <c r="D58" s="48">
        <f t="shared" ref="D58:I58" si="6">D59+D73</f>
        <v>0</v>
      </c>
      <c r="E58" s="48">
        <f t="shared" si="6"/>
        <v>0</v>
      </c>
      <c r="F58" s="48">
        <f t="shared" si="6"/>
        <v>0</v>
      </c>
      <c r="G58" s="48">
        <f t="shared" si="6"/>
        <v>0</v>
      </c>
      <c r="H58" s="48">
        <f t="shared" si="6"/>
        <v>0</v>
      </c>
      <c r="I58" s="48">
        <f t="shared" si="6"/>
        <v>0</v>
      </c>
      <c r="J58" s="25">
        <f t="shared" si="1"/>
        <v>0</v>
      </c>
    </row>
    <row r="59" spans="1:10" s="5" customFormat="1" ht="11.25" x14ac:dyDescent="0.2">
      <c r="A59" s="27" t="s">
        <v>72</v>
      </c>
      <c r="B59" s="23">
        <v>3100</v>
      </c>
      <c r="C59" s="23">
        <v>370</v>
      </c>
      <c r="D59" s="48">
        <f t="shared" ref="D59:I59" si="7">D60+D61+D64+D67+D71+D72</f>
        <v>0</v>
      </c>
      <c r="E59" s="48">
        <f t="shared" si="7"/>
        <v>0</v>
      </c>
      <c r="F59" s="48">
        <f t="shared" si="7"/>
        <v>0</v>
      </c>
      <c r="G59" s="48">
        <f t="shared" si="7"/>
        <v>0</v>
      </c>
      <c r="H59" s="48">
        <f t="shared" si="7"/>
        <v>0</v>
      </c>
      <c r="I59" s="48">
        <f t="shared" si="7"/>
        <v>0</v>
      </c>
      <c r="J59" s="25">
        <f t="shared" si="1"/>
        <v>0</v>
      </c>
    </row>
    <row r="60" spans="1:10" s="5" customFormat="1" ht="11.25" x14ac:dyDescent="0.2">
      <c r="A60" s="39" t="s">
        <v>73</v>
      </c>
      <c r="B60" s="29">
        <v>3110</v>
      </c>
      <c r="C60" s="29">
        <v>380</v>
      </c>
      <c r="D60" s="46">
        <v>0</v>
      </c>
      <c r="E60" s="47">
        <v>0</v>
      </c>
      <c r="F60" s="46">
        <v>0</v>
      </c>
      <c r="G60" s="46">
        <v>0</v>
      </c>
      <c r="H60" s="46">
        <v>0</v>
      </c>
      <c r="I60" s="46">
        <v>0</v>
      </c>
      <c r="J60" s="33">
        <f t="shared" si="1"/>
        <v>0</v>
      </c>
    </row>
    <row r="61" spans="1:10" s="5" customFormat="1" ht="11.25" x14ac:dyDescent="0.2">
      <c r="A61" s="44" t="s">
        <v>74</v>
      </c>
      <c r="B61" s="29">
        <v>3120</v>
      </c>
      <c r="C61" s="29">
        <v>390</v>
      </c>
      <c r="D61" s="50">
        <f t="shared" ref="D61:I61" si="8">SUM(D62:D63)</f>
        <v>0</v>
      </c>
      <c r="E61" s="50">
        <f t="shared" si="8"/>
        <v>0</v>
      </c>
      <c r="F61" s="50">
        <f t="shared" si="8"/>
        <v>0</v>
      </c>
      <c r="G61" s="50">
        <f t="shared" si="8"/>
        <v>0</v>
      </c>
      <c r="H61" s="50">
        <f t="shared" si="8"/>
        <v>0</v>
      </c>
      <c r="I61" s="50">
        <f t="shared" si="8"/>
        <v>0</v>
      </c>
      <c r="J61" s="33">
        <f t="shared" si="1"/>
        <v>0</v>
      </c>
    </row>
    <row r="62" spans="1:10" s="5" customFormat="1" ht="11.25" x14ac:dyDescent="0.2">
      <c r="A62" s="34" t="s">
        <v>75</v>
      </c>
      <c r="B62" s="26">
        <v>3121</v>
      </c>
      <c r="C62" s="26">
        <v>400</v>
      </c>
      <c r="D62" s="51">
        <v>0</v>
      </c>
      <c r="E62" s="52">
        <v>0</v>
      </c>
      <c r="F62" s="51">
        <v>0</v>
      </c>
      <c r="G62" s="51">
        <v>0</v>
      </c>
      <c r="H62" s="51">
        <v>0</v>
      </c>
      <c r="I62" s="51">
        <v>0</v>
      </c>
      <c r="J62" s="38">
        <f t="shared" si="1"/>
        <v>0</v>
      </c>
    </row>
    <row r="63" spans="1:10" s="5" customFormat="1" ht="11.25" x14ac:dyDescent="0.2">
      <c r="A63" s="34" t="s">
        <v>76</v>
      </c>
      <c r="B63" s="26">
        <v>3122</v>
      </c>
      <c r="C63" s="26">
        <v>410</v>
      </c>
      <c r="D63" s="51">
        <v>0</v>
      </c>
      <c r="E63" s="52">
        <v>0</v>
      </c>
      <c r="F63" s="51">
        <v>0</v>
      </c>
      <c r="G63" s="51">
        <v>0</v>
      </c>
      <c r="H63" s="51">
        <v>0</v>
      </c>
      <c r="I63" s="51">
        <v>0</v>
      </c>
      <c r="J63" s="38">
        <f t="shared" si="1"/>
        <v>0</v>
      </c>
    </row>
    <row r="64" spans="1:10" s="5" customFormat="1" ht="11.25" x14ac:dyDescent="0.2">
      <c r="A64" s="28" t="s">
        <v>77</v>
      </c>
      <c r="B64" s="29">
        <v>3130</v>
      </c>
      <c r="C64" s="29">
        <v>420</v>
      </c>
      <c r="D64" s="47">
        <f t="shared" ref="D64:I64" si="9">SUM(D65:D66)</f>
        <v>0</v>
      </c>
      <c r="E64" s="47">
        <f t="shared" si="9"/>
        <v>0</v>
      </c>
      <c r="F64" s="47">
        <f t="shared" si="9"/>
        <v>0</v>
      </c>
      <c r="G64" s="47">
        <f t="shared" si="9"/>
        <v>0</v>
      </c>
      <c r="H64" s="47">
        <f t="shared" si="9"/>
        <v>0</v>
      </c>
      <c r="I64" s="47">
        <f t="shared" si="9"/>
        <v>0</v>
      </c>
      <c r="J64" s="53">
        <f t="shared" si="1"/>
        <v>0</v>
      </c>
    </row>
    <row r="65" spans="1:10" s="5" customFormat="1" ht="11.25" x14ac:dyDescent="0.2">
      <c r="A65" s="34" t="s">
        <v>78</v>
      </c>
      <c r="B65" s="26">
        <v>3131</v>
      </c>
      <c r="C65" s="26">
        <v>430</v>
      </c>
      <c r="D65" s="51">
        <v>0</v>
      </c>
      <c r="E65" s="52">
        <v>0</v>
      </c>
      <c r="F65" s="51">
        <v>0</v>
      </c>
      <c r="G65" s="51">
        <v>0</v>
      </c>
      <c r="H65" s="51">
        <v>0</v>
      </c>
      <c r="I65" s="51">
        <v>0</v>
      </c>
      <c r="J65" s="38">
        <f t="shared" si="1"/>
        <v>0</v>
      </c>
    </row>
    <row r="66" spans="1:10" s="5" customFormat="1" ht="11.25" x14ac:dyDescent="0.2">
      <c r="A66" s="34" t="s">
        <v>79</v>
      </c>
      <c r="B66" s="26">
        <v>3132</v>
      </c>
      <c r="C66" s="26">
        <v>440</v>
      </c>
      <c r="D66" s="51">
        <v>0</v>
      </c>
      <c r="E66" s="52">
        <v>0</v>
      </c>
      <c r="F66" s="51">
        <v>0</v>
      </c>
      <c r="G66" s="51">
        <v>0</v>
      </c>
      <c r="H66" s="51">
        <v>0</v>
      </c>
      <c r="I66" s="51">
        <v>0</v>
      </c>
      <c r="J66" s="38">
        <f t="shared" si="1"/>
        <v>0</v>
      </c>
    </row>
    <row r="67" spans="1:10" s="5" customFormat="1" ht="11.25" x14ac:dyDescent="0.2">
      <c r="A67" s="28" t="s">
        <v>80</v>
      </c>
      <c r="B67" s="29">
        <v>3140</v>
      </c>
      <c r="C67" s="29">
        <v>450</v>
      </c>
      <c r="D67" s="47">
        <f t="shared" ref="D67:I67" si="10">SUM(D68:D70)</f>
        <v>0</v>
      </c>
      <c r="E67" s="47">
        <f t="shared" si="10"/>
        <v>0</v>
      </c>
      <c r="F67" s="47">
        <f t="shared" si="10"/>
        <v>0</v>
      </c>
      <c r="G67" s="47">
        <f t="shared" si="10"/>
        <v>0</v>
      </c>
      <c r="H67" s="47">
        <f t="shared" si="10"/>
        <v>0</v>
      </c>
      <c r="I67" s="47">
        <f t="shared" si="10"/>
        <v>0</v>
      </c>
      <c r="J67" s="53">
        <f t="shared" si="1"/>
        <v>0</v>
      </c>
    </row>
    <row r="68" spans="1:10" s="5" customFormat="1" ht="12" x14ac:dyDescent="0.2">
      <c r="A68" s="54" t="s">
        <v>81</v>
      </c>
      <c r="B68" s="26">
        <v>3141</v>
      </c>
      <c r="C68" s="26">
        <v>460</v>
      </c>
      <c r="D68" s="51">
        <v>0</v>
      </c>
      <c r="E68" s="52">
        <v>0</v>
      </c>
      <c r="F68" s="51">
        <v>0</v>
      </c>
      <c r="G68" s="51">
        <v>0</v>
      </c>
      <c r="H68" s="51">
        <v>0</v>
      </c>
      <c r="I68" s="51">
        <v>0</v>
      </c>
      <c r="J68" s="38">
        <f t="shared" si="1"/>
        <v>0</v>
      </c>
    </row>
    <row r="69" spans="1:10" s="5" customFormat="1" ht="12" x14ac:dyDescent="0.2">
      <c r="A69" s="54" t="s">
        <v>82</v>
      </c>
      <c r="B69" s="26">
        <v>3142</v>
      </c>
      <c r="C69" s="26">
        <v>470</v>
      </c>
      <c r="D69" s="51">
        <v>0</v>
      </c>
      <c r="E69" s="52">
        <v>0</v>
      </c>
      <c r="F69" s="51">
        <v>0</v>
      </c>
      <c r="G69" s="51">
        <v>0</v>
      </c>
      <c r="H69" s="51">
        <v>0</v>
      </c>
      <c r="I69" s="51">
        <v>0</v>
      </c>
      <c r="J69" s="38">
        <f t="shared" si="1"/>
        <v>0</v>
      </c>
    </row>
    <row r="70" spans="1:10" s="5" customFormat="1" ht="12" x14ac:dyDescent="0.2">
      <c r="A70" s="54" t="s">
        <v>83</v>
      </c>
      <c r="B70" s="26">
        <v>3143</v>
      </c>
      <c r="C70" s="26">
        <v>480</v>
      </c>
      <c r="D70" s="51">
        <v>0</v>
      </c>
      <c r="E70" s="52">
        <v>0</v>
      </c>
      <c r="F70" s="51">
        <v>0</v>
      </c>
      <c r="G70" s="51">
        <v>0</v>
      </c>
      <c r="H70" s="51">
        <v>0</v>
      </c>
      <c r="I70" s="51">
        <v>0</v>
      </c>
      <c r="J70" s="38">
        <f t="shared" si="1"/>
        <v>0</v>
      </c>
    </row>
    <row r="71" spans="1:10" s="5" customFormat="1" ht="11.25" x14ac:dyDescent="0.2">
      <c r="A71" s="28" t="s">
        <v>84</v>
      </c>
      <c r="B71" s="29">
        <v>3150</v>
      </c>
      <c r="C71" s="29">
        <v>490</v>
      </c>
      <c r="D71" s="46">
        <v>0</v>
      </c>
      <c r="E71" s="47">
        <v>0</v>
      </c>
      <c r="F71" s="46">
        <v>0</v>
      </c>
      <c r="G71" s="46">
        <v>0</v>
      </c>
      <c r="H71" s="46">
        <v>0</v>
      </c>
      <c r="I71" s="46">
        <v>0</v>
      </c>
      <c r="J71" s="53">
        <f t="shared" si="1"/>
        <v>0</v>
      </c>
    </row>
    <row r="72" spans="1:10" s="5" customFormat="1" ht="11.25" x14ac:dyDescent="0.2">
      <c r="A72" s="28" t="s">
        <v>85</v>
      </c>
      <c r="B72" s="29">
        <v>3160</v>
      </c>
      <c r="C72" s="29">
        <v>500</v>
      </c>
      <c r="D72" s="46">
        <v>0</v>
      </c>
      <c r="E72" s="47">
        <v>0</v>
      </c>
      <c r="F72" s="46">
        <v>0</v>
      </c>
      <c r="G72" s="46">
        <v>0</v>
      </c>
      <c r="H72" s="46">
        <v>0</v>
      </c>
      <c r="I72" s="46">
        <v>0</v>
      </c>
      <c r="J72" s="53">
        <f t="shared" si="1"/>
        <v>0</v>
      </c>
    </row>
    <row r="73" spans="1:10" s="5" customFormat="1" ht="11.25" x14ac:dyDescent="0.2">
      <c r="A73" s="27" t="s">
        <v>86</v>
      </c>
      <c r="B73" s="23">
        <v>3200</v>
      </c>
      <c r="C73" s="23">
        <v>510</v>
      </c>
      <c r="D73" s="48">
        <f t="shared" ref="D73:I73" si="11">SUM(D74:D77)</f>
        <v>0</v>
      </c>
      <c r="E73" s="48">
        <f t="shared" si="11"/>
        <v>0</v>
      </c>
      <c r="F73" s="48">
        <f t="shared" si="11"/>
        <v>0</v>
      </c>
      <c r="G73" s="48">
        <f t="shared" si="11"/>
        <v>0</v>
      </c>
      <c r="H73" s="48">
        <f t="shared" si="11"/>
        <v>0</v>
      </c>
      <c r="I73" s="48">
        <f t="shared" si="11"/>
        <v>0</v>
      </c>
      <c r="J73" s="25">
        <f t="shared" si="1"/>
        <v>0</v>
      </c>
    </row>
    <row r="74" spans="1:10" s="5" customFormat="1" ht="11.25" x14ac:dyDescent="0.2">
      <c r="A74" s="39" t="s">
        <v>87</v>
      </c>
      <c r="B74" s="29">
        <v>3210</v>
      </c>
      <c r="C74" s="29">
        <v>520</v>
      </c>
      <c r="D74" s="55">
        <v>0</v>
      </c>
      <c r="E74" s="56">
        <v>0</v>
      </c>
      <c r="F74" s="55">
        <v>0</v>
      </c>
      <c r="G74" s="55">
        <v>0</v>
      </c>
      <c r="H74" s="55">
        <v>0</v>
      </c>
      <c r="I74" s="55">
        <v>0</v>
      </c>
      <c r="J74" s="53">
        <f t="shared" si="1"/>
        <v>0</v>
      </c>
    </row>
    <row r="75" spans="1:10" s="5" customFormat="1" ht="11.25" x14ac:dyDescent="0.2">
      <c r="A75" s="39" t="s">
        <v>88</v>
      </c>
      <c r="B75" s="29">
        <v>3220</v>
      </c>
      <c r="C75" s="29">
        <v>530</v>
      </c>
      <c r="D75" s="55">
        <v>0</v>
      </c>
      <c r="E75" s="56">
        <v>0</v>
      </c>
      <c r="F75" s="55">
        <v>0</v>
      </c>
      <c r="G75" s="55">
        <v>0</v>
      </c>
      <c r="H75" s="55">
        <v>0</v>
      </c>
      <c r="I75" s="55">
        <v>0</v>
      </c>
      <c r="J75" s="53">
        <f t="shared" si="1"/>
        <v>0</v>
      </c>
    </row>
    <row r="76" spans="1:10" s="5" customFormat="1" ht="11.25" x14ac:dyDescent="0.2">
      <c r="A76" s="28" t="s">
        <v>89</v>
      </c>
      <c r="B76" s="29">
        <v>3230</v>
      </c>
      <c r="C76" s="29">
        <v>540</v>
      </c>
      <c r="D76" s="55">
        <v>0</v>
      </c>
      <c r="E76" s="56">
        <v>0</v>
      </c>
      <c r="F76" s="55">
        <v>0</v>
      </c>
      <c r="G76" s="55">
        <v>0</v>
      </c>
      <c r="H76" s="55">
        <v>0</v>
      </c>
      <c r="I76" s="55">
        <v>0</v>
      </c>
      <c r="J76" s="53">
        <f t="shared" si="1"/>
        <v>0</v>
      </c>
    </row>
    <row r="77" spans="1:10" s="5" customFormat="1" ht="11.25" x14ac:dyDescent="0.2">
      <c r="A77" s="39" t="s">
        <v>90</v>
      </c>
      <c r="B77" s="29">
        <v>3240</v>
      </c>
      <c r="C77" s="29">
        <v>550</v>
      </c>
      <c r="D77" s="46">
        <v>0</v>
      </c>
      <c r="E77" s="47">
        <v>0</v>
      </c>
      <c r="F77" s="46">
        <v>0</v>
      </c>
      <c r="G77" s="46">
        <v>0</v>
      </c>
      <c r="H77" s="46">
        <v>0</v>
      </c>
      <c r="I77" s="46">
        <v>0</v>
      </c>
      <c r="J77" s="53">
        <f t="shared" si="1"/>
        <v>0</v>
      </c>
    </row>
    <row r="78" spans="1:10" s="5" customFormat="1" ht="11.25" x14ac:dyDescent="0.2">
      <c r="A78" s="23" t="s">
        <v>91</v>
      </c>
      <c r="B78" s="23">
        <v>4100</v>
      </c>
      <c r="C78" s="23">
        <v>560</v>
      </c>
      <c r="D78" s="56">
        <f t="shared" ref="D78:I78" si="12">SUM(D79)</f>
        <v>0</v>
      </c>
      <c r="E78" s="56">
        <f t="shared" si="12"/>
        <v>0</v>
      </c>
      <c r="F78" s="56">
        <f t="shared" si="12"/>
        <v>0</v>
      </c>
      <c r="G78" s="56">
        <f t="shared" si="12"/>
        <v>0</v>
      </c>
      <c r="H78" s="56">
        <f t="shared" si="12"/>
        <v>0</v>
      </c>
      <c r="I78" s="56">
        <f t="shared" si="12"/>
        <v>0</v>
      </c>
      <c r="J78" s="25">
        <f t="shared" si="1"/>
        <v>0</v>
      </c>
    </row>
    <row r="79" spans="1:10" s="5" customFormat="1" ht="11.25" x14ac:dyDescent="0.2">
      <c r="A79" s="28" t="s">
        <v>92</v>
      </c>
      <c r="B79" s="29">
        <v>4110</v>
      </c>
      <c r="C79" s="29">
        <v>570</v>
      </c>
      <c r="D79" s="47">
        <f t="shared" ref="D79:I79" si="13">SUM(D80:D82)</f>
        <v>0</v>
      </c>
      <c r="E79" s="47">
        <f t="shared" si="13"/>
        <v>0</v>
      </c>
      <c r="F79" s="47">
        <f t="shared" si="13"/>
        <v>0</v>
      </c>
      <c r="G79" s="47">
        <f t="shared" si="13"/>
        <v>0</v>
      </c>
      <c r="H79" s="47">
        <f t="shared" si="13"/>
        <v>0</v>
      </c>
      <c r="I79" s="47">
        <f t="shared" si="13"/>
        <v>0</v>
      </c>
      <c r="J79" s="53">
        <f t="shared" si="1"/>
        <v>0</v>
      </c>
    </row>
    <row r="80" spans="1:10" s="5" customFormat="1" ht="11.25" x14ac:dyDescent="0.2">
      <c r="A80" s="34" t="s">
        <v>93</v>
      </c>
      <c r="B80" s="26">
        <v>4111</v>
      </c>
      <c r="C80" s="26">
        <v>580</v>
      </c>
      <c r="D80" s="46">
        <v>0</v>
      </c>
      <c r="E80" s="47">
        <v>0</v>
      </c>
      <c r="F80" s="46">
        <v>0</v>
      </c>
      <c r="G80" s="46">
        <v>0</v>
      </c>
      <c r="H80" s="46">
        <v>0</v>
      </c>
      <c r="I80" s="46">
        <v>0</v>
      </c>
      <c r="J80" s="38">
        <f t="shared" si="1"/>
        <v>0</v>
      </c>
    </row>
    <row r="81" spans="1:10" s="5" customFormat="1" ht="12.75" customHeight="1" x14ac:dyDescent="0.2">
      <c r="A81" s="34" t="s">
        <v>94</v>
      </c>
      <c r="B81" s="26">
        <v>4112</v>
      </c>
      <c r="C81" s="26">
        <v>590</v>
      </c>
      <c r="D81" s="46">
        <v>0</v>
      </c>
      <c r="E81" s="47">
        <v>0</v>
      </c>
      <c r="F81" s="46">
        <v>0</v>
      </c>
      <c r="G81" s="46">
        <v>0</v>
      </c>
      <c r="H81" s="46">
        <v>0</v>
      </c>
      <c r="I81" s="46">
        <v>0</v>
      </c>
      <c r="J81" s="38">
        <f t="shared" si="1"/>
        <v>0</v>
      </c>
    </row>
    <row r="82" spans="1:10" s="5" customFormat="1" ht="12.75" x14ac:dyDescent="0.2">
      <c r="A82" s="57" t="s">
        <v>95</v>
      </c>
      <c r="B82" s="26">
        <v>4113</v>
      </c>
      <c r="C82" s="26">
        <v>600</v>
      </c>
      <c r="D82" s="51">
        <v>0</v>
      </c>
      <c r="E82" s="52">
        <v>0</v>
      </c>
      <c r="F82" s="51">
        <v>0</v>
      </c>
      <c r="G82" s="51">
        <v>0</v>
      </c>
      <c r="H82" s="51">
        <v>0</v>
      </c>
      <c r="I82" s="51">
        <v>0</v>
      </c>
      <c r="J82" s="38">
        <f t="shared" si="1"/>
        <v>0</v>
      </c>
    </row>
    <row r="83" spans="1:10" s="5" customFormat="1" ht="11.25" x14ac:dyDescent="0.2">
      <c r="A83" s="23" t="s">
        <v>96</v>
      </c>
      <c r="B83" s="23">
        <v>4200</v>
      </c>
      <c r="C83" s="23">
        <v>610</v>
      </c>
      <c r="D83" s="48">
        <f t="shared" ref="D83:I83" si="14">D84</f>
        <v>0</v>
      </c>
      <c r="E83" s="48">
        <f t="shared" si="14"/>
        <v>0</v>
      </c>
      <c r="F83" s="48">
        <f t="shared" si="14"/>
        <v>0</v>
      </c>
      <c r="G83" s="48">
        <f t="shared" si="14"/>
        <v>0</v>
      </c>
      <c r="H83" s="48">
        <f t="shared" si="14"/>
        <v>0</v>
      </c>
      <c r="I83" s="48">
        <f t="shared" si="14"/>
        <v>0</v>
      </c>
      <c r="J83" s="25">
        <f t="shared" si="1"/>
        <v>0</v>
      </c>
    </row>
    <row r="84" spans="1:10" s="5" customFormat="1" ht="11.25" x14ac:dyDescent="0.2">
      <c r="A84" s="28" t="s">
        <v>97</v>
      </c>
      <c r="B84" s="29">
        <v>4210</v>
      </c>
      <c r="C84" s="29">
        <v>620</v>
      </c>
      <c r="D84" s="46">
        <v>0</v>
      </c>
      <c r="E84" s="47">
        <v>0</v>
      </c>
      <c r="F84" s="46">
        <v>0</v>
      </c>
      <c r="G84" s="46">
        <v>0</v>
      </c>
      <c r="H84" s="46">
        <v>0</v>
      </c>
      <c r="I84" s="46">
        <v>0</v>
      </c>
      <c r="J84" s="53">
        <f t="shared" si="1"/>
        <v>0</v>
      </c>
    </row>
    <row r="85" spans="1:10" s="5" customFormat="1" ht="11.25" x14ac:dyDescent="0.2">
      <c r="A85" s="34" t="s">
        <v>98</v>
      </c>
      <c r="B85" s="26">
        <v>5000</v>
      </c>
      <c r="C85" s="26">
        <v>630</v>
      </c>
      <c r="D85" s="51" t="s">
        <v>99</v>
      </c>
      <c r="E85" s="51">
        <v>13159000</v>
      </c>
      <c r="F85" s="58" t="s">
        <v>99</v>
      </c>
      <c r="G85" s="58" t="s">
        <v>99</v>
      </c>
      <c r="H85" s="58" t="s">
        <v>99</v>
      </c>
      <c r="I85" s="58" t="s">
        <v>99</v>
      </c>
      <c r="J85" s="38" t="s">
        <v>99</v>
      </c>
    </row>
    <row r="86" spans="1:10" s="5" customFormat="1" ht="11.25" x14ac:dyDescent="0.2">
      <c r="A86" s="34" t="s">
        <v>100</v>
      </c>
      <c r="B86" s="26">
        <v>9000</v>
      </c>
      <c r="C86" s="26">
        <v>640</v>
      </c>
      <c r="D86" s="51">
        <v>0</v>
      </c>
      <c r="E86" s="52">
        <v>0</v>
      </c>
      <c r="F86" s="51">
        <v>0</v>
      </c>
      <c r="G86" s="51">
        <v>0</v>
      </c>
      <c r="H86" s="51">
        <v>0</v>
      </c>
      <c r="I86" s="51">
        <v>0</v>
      </c>
      <c r="J86" s="38">
        <f t="shared" si="1"/>
        <v>0</v>
      </c>
    </row>
    <row r="87" spans="1:10" s="5" customFormat="1" ht="11.25" hidden="1" x14ac:dyDescent="0.2">
      <c r="A87" s="59"/>
      <c r="B87" s="60"/>
      <c r="C87" s="60"/>
      <c r="D87" s="61"/>
      <c r="E87" s="62"/>
      <c r="F87" s="61"/>
      <c r="G87" s="61"/>
      <c r="H87" s="61"/>
      <c r="I87" s="61"/>
      <c r="J87" s="63"/>
    </row>
    <row r="88" spans="1:10" s="5" customFormat="1" ht="11.25" hidden="1" x14ac:dyDescent="0.2">
      <c r="A88" s="34"/>
      <c r="B88" s="64"/>
      <c r="C88" s="64"/>
      <c r="D88" s="65"/>
      <c r="E88" s="66"/>
      <c r="F88" s="65"/>
      <c r="G88" s="65"/>
      <c r="H88" s="65"/>
      <c r="I88" s="65"/>
      <c r="J88" s="67"/>
    </row>
    <row r="89" spans="1:10" s="5" customFormat="1" ht="11.25" hidden="1" x14ac:dyDescent="0.2">
      <c r="A89" s="34"/>
      <c r="B89" s="64"/>
      <c r="C89" s="64"/>
      <c r="D89" s="65"/>
      <c r="E89" s="66"/>
      <c r="F89" s="65"/>
      <c r="G89" s="65"/>
      <c r="H89" s="65"/>
      <c r="I89" s="65"/>
      <c r="J89" s="67"/>
    </row>
    <row r="90" spans="1:10" s="5" customFormat="1" ht="12.75" hidden="1" x14ac:dyDescent="0.2">
      <c r="A90" s="68"/>
      <c r="B90" s="64"/>
      <c r="C90" s="64"/>
      <c r="D90" s="65"/>
      <c r="E90" s="69"/>
      <c r="F90" s="65"/>
      <c r="G90" s="65"/>
      <c r="H90" s="65"/>
      <c r="I90" s="65"/>
      <c r="J90" s="67"/>
    </row>
    <row r="91" spans="1:10" s="5" customFormat="1" ht="11.25" hidden="1" x14ac:dyDescent="0.2">
      <c r="A91" s="28"/>
      <c r="B91" s="70"/>
      <c r="C91" s="70"/>
      <c r="D91" s="71"/>
      <c r="E91" s="72"/>
      <c r="F91" s="71"/>
      <c r="G91" s="71"/>
      <c r="H91" s="71"/>
      <c r="I91" s="71"/>
      <c r="J91" s="73"/>
    </row>
    <row r="92" spans="1:10" s="5" customFormat="1" ht="11.25" hidden="1" x14ac:dyDescent="0.2">
      <c r="A92" s="34"/>
      <c r="B92" s="64"/>
      <c r="C92" s="64"/>
      <c r="D92" s="65"/>
      <c r="E92" s="66"/>
      <c r="F92" s="65"/>
      <c r="G92" s="65"/>
      <c r="H92" s="65"/>
      <c r="I92" s="65"/>
      <c r="J92" s="67"/>
    </row>
    <row r="93" spans="1:10" s="5" customFormat="1" ht="11.25" hidden="1" x14ac:dyDescent="0.2">
      <c r="A93" s="34"/>
      <c r="B93" s="64"/>
      <c r="C93" s="64"/>
      <c r="D93" s="65"/>
      <c r="E93" s="66"/>
      <c r="F93" s="65"/>
      <c r="G93" s="65"/>
      <c r="H93" s="65"/>
      <c r="I93" s="65"/>
      <c r="J93" s="67"/>
    </row>
    <row r="94" spans="1:10" s="5" customFormat="1" ht="11.25" hidden="1" x14ac:dyDescent="0.2">
      <c r="A94" s="34"/>
      <c r="B94" s="64"/>
      <c r="C94" s="64"/>
      <c r="D94" s="65"/>
      <c r="E94" s="66"/>
      <c r="F94" s="65"/>
      <c r="G94" s="65"/>
      <c r="H94" s="65"/>
      <c r="I94" s="65"/>
      <c r="J94" s="67"/>
    </row>
    <row r="95" spans="1:10" s="5" customFormat="1" ht="12" hidden="1" x14ac:dyDescent="0.2">
      <c r="A95" s="74"/>
      <c r="B95" s="75"/>
      <c r="C95" s="75"/>
      <c r="D95" s="76"/>
      <c r="E95" s="77"/>
      <c r="F95" s="76"/>
      <c r="G95" s="76"/>
      <c r="H95" s="76"/>
      <c r="I95" s="76"/>
      <c r="J95" s="73"/>
    </row>
    <row r="96" spans="1:10" s="5" customFormat="1" ht="11.25" hidden="1" x14ac:dyDescent="0.2">
      <c r="A96" s="28"/>
      <c r="B96" s="70"/>
      <c r="C96" s="70"/>
      <c r="D96" s="78"/>
      <c r="E96" s="79"/>
      <c r="F96" s="78"/>
      <c r="G96" s="78"/>
      <c r="H96" s="78"/>
      <c r="I96" s="78"/>
      <c r="J96" s="80"/>
    </row>
    <row r="97" spans="1:10" s="5" customFormat="1" ht="11.25" hidden="1" x14ac:dyDescent="0.2">
      <c r="A97" s="28"/>
      <c r="B97" s="70"/>
      <c r="C97" s="70"/>
      <c r="D97" s="78"/>
      <c r="E97" s="79"/>
      <c r="F97" s="78"/>
      <c r="G97" s="78"/>
      <c r="H97" s="78"/>
      <c r="I97" s="78"/>
      <c r="J97" s="80"/>
    </row>
    <row r="98" spans="1:10" s="5" customFormat="1" ht="11.25" hidden="1" x14ac:dyDescent="0.2">
      <c r="A98" s="81"/>
      <c r="B98" s="82"/>
      <c r="C98" s="64"/>
      <c r="D98" s="66"/>
      <c r="E98" s="83"/>
      <c r="F98" s="84"/>
      <c r="G98" s="84"/>
      <c r="H98" s="84"/>
      <c r="I98" s="84"/>
      <c r="J98" s="85"/>
    </row>
    <row r="99" spans="1:10" ht="11.25" customHeight="1" x14ac:dyDescent="0.25">
      <c r="A99" s="9" t="s">
        <v>101</v>
      </c>
      <c r="D99" s="86"/>
      <c r="E99" s="86"/>
    </row>
    <row r="100" spans="1:10" s="1" customFormat="1" ht="12.75" customHeight="1" x14ac:dyDescent="0.25">
      <c r="A100" s="87" t="str">
        <f>[1]ЗАПОЛНИТЬ!F30</f>
        <v>В.о. директора Департаменту</v>
      </c>
      <c r="C100" s="87"/>
      <c r="D100" s="105"/>
      <c r="E100" s="105"/>
      <c r="F100" s="87"/>
      <c r="G100" s="106" t="str">
        <f>[1]ЗАПОЛНИТЬ!F26</f>
        <v>О.В. Крапивний</v>
      </c>
      <c r="H100" s="106"/>
      <c r="I100" s="106"/>
    </row>
    <row r="101" spans="1:10" s="1" customFormat="1" ht="12.75" customHeight="1" x14ac:dyDescent="0.25">
      <c r="B101" s="87"/>
      <c r="C101" s="87"/>
      <c r="D101" s="107" t="s">
        <v>102</v>
      </c>
      <c r="E101" s="107"/>
      <c r="F101" s="87"/>
      <c r="G101" s="108" t="s">
        <v>103</v>
      </c>
      <c r="H101" s="108"/>
    </row>
    <row r="102" spans="1:10" s="1" customFormat="1" ht="12" customHeight="1" x14ac:dyDescent="0.25">
      <c r="A102" s="87" t="str">
        <f>[1]ЗАПОЛНИТЬ!F31</f>
        <v>Головний бухгалтер</v>
      </c>
      <c r="C102" s="87"/>
      <c r="D102" s="109"/>
      <c r="E102" s="109"/>
      <c r="F102" s="87"/>
      <c r="G102" s="106" t="str">
        <f>[1]ЗАПОЛНИТЬ!F28</f>
        <v>Л.П. Попова</v>
      </c>
      <c r="H102" s="106"/>
      <c r="I102" s="106"/>
    </row>
    <row r="103" spans="1:10" s="1" customFormat="1" ht="12" customHeight="1" x14ac:dyDescent="0.25">
      <c r="A103" s="88" t="str">
        <f>[1]ЗАПОЛНИТЬ!C19</f>
        <v>"05"жовтня 2015 року</v>
      </c>
      <c r="C103" s="87"/>
      <c r="D103" s="107" t="s">
        <v>102</v>
      </c>
      <c r="E103" s="107"/>
      <c r="G103" s="108" t="s">
        <v>103</v>
      </c>
      <c r="H103" s="108"/>
      <c r="I103" s="89"/>
    </row>
    <row r="104" spans="1:10" s="1" customFormat="1" x14ac:dyDescent="0.25">
      <c r="A104" s="5" t="s">
        <v>104</v>
      </c>
    </row>
  </sheetData>
  <sheetProtection formatColumns="0" formatRows="0"/>
  <mergeCells count="34">
    <mergeCell ref="D103:E103"/>
    <mergeCell ref="G103:H103"/>
    <mergeCell ref="H19:H21"/>
    <mergeCell ref="I19:I21"/>
    <mergeCell ref="D100:E100"/>
    <mergeCell ref="G100:I100"/>
    <mergeCell ref="D101:E101"/>
    <mergeCell ref="G101:H101"/>
    <mergeCell ref="D102:E102"/>
    <mergeCell ref="G102:I102"/>
    <mergeCell ref="A15:C15"/>
    <mergeCell ref="E15:J15"/>
    <mergeCell ref="A18:L18"/>
    <mergeCell ref="A19:A21"/>
    <mergeCell ref="B19:B21"/>
    <mergeCell ref="C19:C21"/>
    <mergeCell ref="D19:D21"/>
    <mergeCell ref="E19:E21"/>
    <mergeCell ref="F19:F21"/>
    <mergeCell ref="G19:G21"/>
    <mergeCell ref="J19:J21"/>
    <mergeCell ref="A14:C14"/>
    <mergeCell ref="E14:J14"/>
    <mergeCell ref="H1:J3"/>
    <mergeCell ref="A4:J4"/>
    <mergeCell ref="A5:F5"/>
    <mergeCell ref="A6:J6"/>
    <mergeCell ref="B9:H9"/>
    <mergeCell ref="B10:H10"/>
    <mergeCell ref="B11:H11"/>
    <mergeCell ref="A12:C12"/>
    <mergeCell ref="E12:H12"/>
    <mergeCell ref="A13:C13"/>
    <mergeCell ref="E13:J13"/>
  </mergeCells>
  <pageMargins left="0.19685039370078741" right="0.19685039370078741" top="0.59055118110236227" bottom="0.19685039370078741" header="0.59055118110236227" footer="0.19685039370078741"/>
  <pageSetup paperSize="9" scale="90" fitToHeight="2" orientation="landscape" r:id="rId1"/>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Ф.2.1</vt:lpstr>
      <vt:lpstr>Ф.2.3</vt:lpstr>
      <vt:lpstr>Ф.2.1!Заголовки_для_печати</vt:lpstr>
      <vt:lpstr>Ф.2.3!Заголовки_для_печати</vt:lpstr>
      <vt:lpstr>Ф.2.1!Область_печати</vt:lpstr>
      <vt:lpstr>Ф.2.3!Область_печати</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RePack by Diakov</cp:lastModifiedBy>
  <dcterms:created xsi:type="dcterms:W3CDTF">2015-11-03T12:29:46Z</dcterms:created>
  <dcterms:modified xsi:type="dcterms:W3CDTF">2015-11-03T12:41:20Z</dcterms:modified>
</cp:coreProperties>
</file>